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" yWindow="-12" windowWidth="23088" windowHeight="4812"/>
  </bookViews>
  <sheets>
    <sheet name="6 мес.2022 г.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28" i="1"/>
  <c r="G28"/>
  <c r="I25"/>
  <c r="G25"/>
  <c r="I21"/>
  <c r="G21"/>
  <c r="I18"/>
  <c r="G18"/>
  <c r="I15"/>
  <c r="G15"/>
  <c r="I12"/>
  <c r="G12"/>
</calcChain>
</file>

<file path=xl/sharedStrings.xml><?xml version="1.0" encoding="utf-8"?>
<sst xmlns="http://schemas.openxmlformats.org/spreadsheetml/2006/main" count="120" uniqueCount="65">
  <si>
    <t>ОТЧЕТ</t>
  </si>
  <si>
    <t>№ п/п</t>
  </si>
  <si>
    <t>Расходы местного бюджета на реализацию муниципальной программы, тыс. рублей</t>
  </si>
  <si>
    <t>предусмотрено сводной бюджетной росписью</t>
  </si>
  <si>
    <t xml:space="preserve">факт на отчетную дату </t>
  </si>
  <si>
    <t>X</t>
  </si>
  <si>
    <t>…</t>
  </si>
  <si>
    <t>Итого по муниципальной</t>
  </si>
  <si>
    <t>программе</t>
  </si>
  <si>
    <t>ответственный исполнитель муниципальной программы</t>
  </si>
  <si>
    <t>соисполнитель 1</t>
  </si>
  <si>
    <t>соисполнитель 2</t>
  </si>
  <si>
    <t>участник 1</t>
  </si>
  <si>
    <t>участник 2</t>
  </si>
  <si>
    <t>Номер и наименованиея &lt;4&gt;</t>
  </si>
  <si>
    <t>Ответственный  исполнитель, соисполнитель, участник (должность/ ФИО) &lt;1&gt;</t>
  </si>
  <si>
    <t>Результат реализации (краткое описание)</t>
  </si>
  <si>
    <t>Факти-ческая дата начала реализации</t>
  </si>
  <si>
    <t>Фактическая дата окончания реализации, наступления контрольного события</t>
  </si>
  <si>
    <t>предусмотрено муниципальной программой</t>
  </si>
  <si>
    <t>Объемы неосвоенных средств и причины их неосвоения &lt;2&gt;</t>
  </si>
  <si>
    <t>Подпрограмма 1 «Финансовое обеспечение муниципального казенного учреждения Белокалитвинского района «Управления ГО и ЧС»</t>
  </si>
  <si>
    <t>1.1</t>
  </si>
  <si>
    <t>1.2</t>
  </si>
  <si>
    <t>2022  г.</t>
  </si>
  <si>
    <t>Расходы на обеспечение деятельности (оказание услуг) муниципальных учреждений Белокалитвинского района</t>
  </si>
  <si>
    <t>Расходы на мероприятия по обеспечению пожарной безопасности объектов социальной сферы и органов местного самоуправления</t>
  </si>
  <si>
    <t>2</t>
  </si>
  <si>
    <t>Подпрограмма 2 «Защита населения от чрезвычайных ситуаций»</t>
  </si>
  <si>
    <t xml:space="preserve">Мероприятия по защите населения от чрезвычайных ситуаций по муниципальному казенному учреждению "Управление гражданской обороны и чрезвычайных ситуаций" </t>
  </si>
  <si>
    <t>Расходы на приобретение основных средств для органов местного самоуправления и муниципальных учреждений Белокалитвинского района</t>
  </si>
  <si>
    <t>2.1</t>
  </si>
  <si>
    <t>2.2</t>
  </si>
  <si>
    <t>Подпрограмма 3 Развитие и совершенствование единой дежурно-диспетчерской службы и создание на ее основе системы обеспечения вызова экстренных оперативных служб по единому номеру «112»</t>
  </si>
  <si>
    <t xml:space="preserve">Расходы на обеспечение деятельности (оказание услуг) муниципальных учреждений Белокалитвинского района </t>
  </si>
  <si>
    <t xml:space="preserve">Подпрограмма 4 «Создание аппаратно-программного комплекса «Безопасный город» </t>
  </si>
  <si>
    <t>Мероприятия на создание муниципальной интеграционной платформы и элементов системы видеонаблюдения АПК на территории Белокалитвинского района</t>
  </si>
  <si>
    <t>Мероприятия на обеспечение функционирования и поддержания в постоянной готовности камер видеонаблюдения и оборудования аппаратно-программного комплекса "Безопасный город"</t>
  </si>
  <si>
    <t xml:space="preserve">Подпрограмма 5  "Пожарная безопасность" </t>
  </si>
  <si>
    <t>Расходы на выплату денежной премии победителям конкурса "Лучший общественный пожарный старшина Белокалитвинского района Ростовской области" (Иные выплаты населению)</t>
  </si>
  <si>
    <t>Расходы на приобретение пожарного оборудования и снаряжения</t>
  </si>
  <si>
    <t>5.1</t>
  </si>
  <si>
    <t>5.2</t>
  </si>
  <si>
    <t>4.2</t>
  </si>
  <si>
    <t>4</t>
  </si>
  <si>
    <t>4.1</t>
  </si>
  <si>
    <t>4.3</t>
  </si>
  <si>
    <t>5</t>
  </si>
  <si>
    <t>3</t>
  </si>
  <si>
    <t>3.1</t>
  </si>
  <si>
    <t>3.2</t>
  </si>
  <si>
    <t>Муниципальная программа "Защита населения и территории от чрезвычайных ситуаций, обеспечение пожарной безопасности и безопасности людей на водных объектах"</t>
  </si>
  <si>
    <t>Осуществление функций по обеспечению   предупреждению и ликвидации последствий ЧС</t>
  </si>
  <si>
    <t>Обеспечение и поддержание высокой готовности сил и средств МКУ БК «УГО и ЧС»</t>
  </si>
  <si>
    <t xml:space="preserve">Улучшение оперативных возможностей поисково-спасательного подразделения при ликвидации пожаров, происшествий и чрезвычайных ситуаций.  </t>
  </si>
  <si>
    <t>Повышения уровня подготовки спасателей специалистов ГО, оперативных дежурных ЕДДС</t>
  </si>
  <si>
    <t>Повышение уровня оперативности экстренных оперативных служб</t>
  </si>
  <si>
    <t>Повышение общего уровня общественной безопасности, правопорядка безопасности среды обитания на территории Белокалитвинского района</t>
  </si>
  <si>
    <t>снизить риски возникновения пожаров; провести профилактические мероприятия по предотвращению пожаров; повысить готовность населения к действиям при возникновении пожаров; дооснастить поисково-спасательное подразделение пожарным оборудованием</t>
  </si>
  <si>
    <t>Администрация Белокалитвинского района</t>
  </si>
  <si>
    <t>Администрация Белокалитвинского городского поселе-ния</t>
  </si>
  <si>
    <r>
      <t xml:space="preserve">об исполнении плана реализации муниципальной программы Белокалитвинского района </t>
    </r>
    <r>
      <rPr>
        <b/>
        <u/>
        <sz val="13"/>
        <rFont val="Times New Roman"/>
        <family val="1"/>
        <charset val="204"/>
      </rPr>
      <t>«Защита населения и территории от чрезвычайных ситуаций, обеспечение пожарной безопасности и безопасности людей на водных объектах»</t>
    </r>
    <r>
      <rPr>
        <sz val="13"/>
        <rFont val="Times New Roman"/>
        <family val="1"/>
        <charset val="204"/>
      </rPr>
      <t xml:space="preserve"> за отчетный период 6 мес. 2022 г.</t>
    </r>
  </si>
  <si>
    <r>
      <t>дооснастить добровольных пожарных пожарным оборудованием и</t>
    </r>
    <r>
      <rPr>
        <sz val="12"/>
        <rFont val="Arial"/>
        <family val="2"/>
        <charset val="204"/>
      </rPr>
      <t xml:space="preserve"> </t>
    </r>
    <r>
      <rPr>
        <sz val="12"/>
        <rFont val="Times New Roman"/>
        <family val="1"/>
        <charset val="204"/>
      </rPr>
      <t>снаряжением; снизить риски возникновения пожаров;провести профилактические мероприятия по предотвращению пожаров;повысить готовность населения к действиям при возникновении пожаров;</t>
    </r>
  </si>
  <si>
    <t>Исполнитель Дикань Л.Д.</t>
  </si>
  <si>
    <t>тел. 2-01-51</t>
  </si>
</sst>
</file>

<file path=xl/styles.xml><?xml version="1.0" encoding="utf-8"?>
<styleSheet xmlns="http://schemas.openxmlformats.org/spreadsheetml/2006/main">
  <numFmts count="1">
    <numFmt numFmtId="164" formatCode="#,##0.0"/>
  </numFmts>
  <fonts count="12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3"/>
      <name val="Times New Roman"/>
      <family val="1"/>
      <charset val="204"/>
    </font>
    <font>
      <sz val="13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b/>
      <sz val="13"/>
      <name val="Calibri"/>
      <family val="2"/>
      <charset val="204"/>
      <scheme val="minor"/>
    </font>
    <font>
      <b/>
      <u/>
      <sz val="13"/>
      <name val="Times New Roman"/>
      <family val="1"/>
      <charset val="204"/>
    </font>
    <font>
      <sz val="11.5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Times New Roman"/>
      <family val="1"/>
      <charset val="204"/>
    </font>
    <font>
      <u/>
      <sz val="1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2" fillId="0" borderId="2" xfId="0" applyNumberFormat="1" applyFont="1" applyFill="1" applyBorder="1" applyAlignment="1">
      <alignment horizontal="left" vertical="top" wrapText="1"/>
    </xf>
    <xf numFmtId="0" fontId="5" fillId="0" borderId="0" xfId="0" applyNumberFormat="1" applyFont="1"/>
    <xf numFmtId="49" fontId="4" fillId="0" borderId="2" xfId="0" applyNumberFormat="1" applyFont="1" applyBorder="1" applyAlignment="1">
      <alignment vertical="top" wrapText="1"/>
    </xf>
    <xf numFmtId="0" fontId="4" fillId="0" borderId="2" xfId="1" applyNumberFormat="1" applyFont="1" applyBorder="1" applyAlignment="1" applyProtection="1">
      <alignment vertical="top" wrapText="1"/>
    </xf>
    <xf numFmtId="0" fontId="4" fillId="0" borderId="2" xfId="0" applyNumberFormat="1" applyFont="1" applyBorder="1" applyAlignment="1">
      <alignment vertical="top" wrapText="1"/>
    </xf>
    <xf numFmtId="0" fontId="4" fillId="0" borderId="2" xfId="0" applyNumberFormat="1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5" fillId="0" borderId="0" xfId="0" applyFont="1"/>
    <xf numFmtId="49" fontId="2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7" fillId="0" borderId="1" xfId="0" applyFont="1" applyBorder="1" applyAlignment="1">
      <alignment horizontal="justify" vertical="top" wrapText="1"/>
    </xf>
    <xf numFmtId="0" fontId="2" fillId="0" borderId="2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164" fontId="2" fillId="0" borderId="2" xfId="0" applyNumberFormat="1" applyFont="1" applyBorder="1" applyAlignment="1">
      <alignment vertical="top" wrapText="1"/>
    </xf>
    <xf numFmtId="0" fontId="4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7" fillId="0" borderId="2" xfId="0" applyFont="1" applyBorder="1" applyAlignment="1">
      <alignment horizontal="justify" vertical="top" wrapText="1"/>
    </xf>
    <xf numFmtId="0" fontId="8" fillId="0" borderId="2" xfId="0" applyFont="1" applyBorder="1" applyAlignment="1">
      <alignment horizontal="justify" vertical="top" wrapText="1"/>
    </xf>
    <xf numFmtId="49" fontId="2" fillId="0" borderId="2" xfId="0" applyNumberFormat="1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justify" vertical="top" wrapText="1"/>
    </xf>
    <xf numFmtId="0" fontId="4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justify"/>
    </xf>
    <xf numFmtId="0" fontId="11" fillId="0" borderId="0" xfId="1" applyFont="1" applyAlignment="1" applyProtection="1">
      <alignment horizontal="justify"/>
    </xf>
    <xf numFmtId="0" fontId="2" fillId="0" borderId="0" xfId="0" applyFont="1"/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1"/>
  <sheetViews>
    <sheetView tabSelected="1" zoomScale="60" zoomScaleNormal="60" workbookViewId="0">
      <selection activeCell="B46" sqref="B46"/>
    </sheetView>
  </sheetViews>
  <sheetFormatPr defaultRowHeight="17.399999999999999"/>
  <cols>
    <col min="1" max="1" width="7.21875" style="11" customWidth="1"/>
    <col min="2" max="2" width="52.88671875" style="11" customWidth="1"/>
    <col min="3" max="3" width="20.21875" style="11" customWidth="1"/>
    <col min="4" max="4" width="36.33203125" style="11" customWidth="1"/>
    <col min="5" max="5" width="14.109375" style="11" customWidth="1"/>
    <col min="6" max="6" width="16.5546875" style="11" customWidth="1"/>
    <col min="7" max="7" width="14.21875" style="14" customWidth="1"/>
    <col min="8" max="8" width="12.33203125" style="14" customWidth="1"/>
    <col min="9" max="9" width="14.5546875" style="14" customWidth="1"/>
    <col min="10" max="10" width="13.109375" style="11" customWidth="1"/>
    <col min="11" max="16384" width="8.88671875" style="11"/>
  </cols>
  <sheetData>
    <row r="1" spans="1:1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43.2" customHeight="1">
      <c r="A2" s="12" t="s">
        <v>61</v>
      </c>
      <c r="B2" s="12"/>
      <c r="C2" s="12"/>
      <c r="D2" s="12"/>
      <c r="E2" s="12"/>
      <c r="F2" s="12"/>
      <c r="G2" s="12"/>
      <c r="H2" s="12"/>
      <c r="I2" s="12"/>
      <c r="J2" s="12"/>
    </row>
    <row r="3" spans="1:10">
      <c r="A3" s="13"/>
    </row>
    <row r="4" spans="1:10" ht="13.8" customHeight="1">
      <c r="A4" s="15" t="s">
        <v>1</v>
      </c>
      <c r="B4" s="15" t="s">
        <v>14</v>
      </c>
      <c r="C4" s="15" t="s">
        <v>15</v>
      </c>
      <c r="D4" s="15" t="s">
        <v>16</v>
      </c>
      <c r="E4" s="15" t="s">
        <v>17</v>
      </c>
      <c r="F4" s="15" t="s">
        <v>18</v>
      </c>
      <c r="G4" s="15" t="s">
        <v>2</v>
      </c>
      <c r="H4" s="15"/>
      <c r="I4" s="15"/>
      <c r="J4" s="15" t="s">
        <v>20</v>
      </c>
    </row>
    <row r="5" spans="1:10" ht="13.8" customHeight="1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0" ht="13.8" customHeight="1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13.8" customHeight="1">
      <c r="A7" s="15"/>
      <c r="B7" s="15"/>
      <c r="C7" s="15"/>
      <c r="D7" s="15"/>
      <c r="E7" s="15"/>
      <c r="F7" s="15"/>
      <c r="G7" s="15"/>
      <c r="H7" s="15"/>
      <c r="I7" s="15"/>
      <c r="J7" s="15"/>
    </row>
    <row r="8" spans="1:10" ht="46.2" customHeight="1">
      <c r="A8" s="15"/>
      <c r="B8" s="15"/>
      <c r="C8" s="15"/>
      <c r="D8" s="15"/>
      <c r="E8" s="15"/>
      <c r="F8" s="15"/>
      <c r="G8" s="15" t="s">
        <v>19</v>
      </c>
      <c r="H8" s="15" t="s">
        <v>3</v>
      </c>
      <c r="I8" s="15" t="s">
        <v>4</v>
      </c>
      <c r="J8" s="15"/>
    </row>
    <row r="9" spans="1:10" ht="45.6" customHeight="1">
      <c r="A9" s="15"/>
      <c r="B9" s="15"/>
      <c r="C9" s="15"/>
      <c r="D9" s="15"/>
      <c r="E9" s="15"/>
      <c r="F9" s="15"/>
      <c r="G9" s="15"/>
      <c r="H9" s="15"/>
      <c r="I9" s="15"/>
      <c r="J9" s="15"/>
    </row>
    <row r="10" spans="1:10">
      <c r="A10" s="16">
        <v>1</v>
      </c>
      <c r="B10" s="16">
        <v>2</v>
      </c>
      <c r="C10" s="16">
        <v>3</v>
      </c>
      <c r="D10" s="16">
        <v>4</v>
      </c>
      <c r="E10" s="16">
        <v>5</v>
      </c>
      <c r="F10" s="16">
        <v>6</v>
      </c>
      <c r="G10" s="16">
        <v>7</v>
      </c>
      <c r="H10" s="16">
        <v>8</v>
      </c>
      <c r="I10" s="16">
        <v>9</v>
      </c>
      <c r="J10" s="16">
        <v>10</v>
      </c>
    </row>
    <row r="11" spans="1:10" ht="84">
      <c r="A11" s="16"/>
      <c r="B11" s="17" t="s">
        <v>51</v>
      </c>
      <c r="C11" s="18"/>
      <c r="D11" s="16"/>
      <c r="E11" s="16"/>
      <c r="F11" s="16"/>
      <c r="G11" s="8"/>
      <c r="H11" s="16"/>
      <c r="I11" s="8"/>
      <c r="J11" s="16"/>
    </row>
    <row r="12" spans="1:10" s="20" customFormat="1" ht="67.2">
      <c r="A12" s="18">
        <v>1</v>
      </c>
      <c r="B12" s="18" t="s">
        <v>21</v>
      </c>
      <c r="C12" s="18" t="s">
        <v>59</v>
      </c>
      <c r="D12" s="19" t="s">
        <v>5</v>
      </c>
      <c r="E12" s="19" t="s">
        <v>5</v>
      </c>
      <c r="F12" s="19" t="s">
        <v>5</v>
      </c>
      <c r="G12" s="7">
        <f>G13+G14</f>
        <v>13755.6</v>
      </c>
      <c r="H12" s="7"/>
      <c r="I12" s="7">
        <f>I13+I14</f>
        <v>5734.3</v>
      </c>
      <c r="J12" s="7"/>
    </row>
    <row r="13" spans="1:10" ht="55.8" customHeight="1" thickBot="1">
      <c r="A13" s="21" t="s">
        <v>22</v>
      </c>
      <c r="B13" s="1" t="s">
        <v>25</v>
      </c>
      <c r="C13" s="22" t="s">
        <v>59</v>
      </c>
      <c r="D13" s="23" t="s">
        <v>52</v>
      </c>
      <c r="E13" s="24" t="s">
        <v>24</v>
      </c>
      <c r="F13" s="24"/>
      <c r="G13" s="8">
        <v>13708.9</v>
      </c>
      <c r="H13" s="8"/>
      <c r="I13" s="8">
        <v>5713</v>
      </c>
      <c r="J13" s="8"/>
    </row>
    <row r="14" spans="1:10" ht="62.4" customHeight="1" thickBot="1">
      <c r="A14" s="21" t="s">
        <v>23</v>
      </c>
      <c r="B14" s="1" t="s">
        <v>26</v>
      </c>
      <c r="C14" s="22"/>
      <c r="D14" s="23" t="s">
        <v>53</v>
      </c>
      <c r="E14" s="24" t="s">
        <v>24</v>
      </c>
      <c r="F14" s="24"/>
      <c r="G14" s="8">
        <v>46.7</v>
      </c>
      <c r="H14" s="8"/>
      <c r="I14" s="8">
        <v>21.3</v>
      </c>
      <c r="J14" s="8"/>
    </row>
    <row r="15" spans="1:10" s="20" customFormat="1" ht="50.4">
      <c r="A15" s="3" t="s">
        <v>27</v>
      </c>
      <c r="B15" s="18" t="s">
        <v>28</v>
      </c>
      <c r="C15" s="18" t="s">
        <v>59</v>
      </c>
      <c r="D15" s="19"/>
      <c r="E15" s="24" t="s">
        <v>24</v>
      </c>
      <c r="F15" s="19"/>
      <c r="G15" s="7">
        <f>G16+G17</f>
        <v>592.59999999999991</v>
      </c>
      <c r="H15" s="7"/>
      <c r="I15" s="7">
        <f>I16+I17</f>
        <v>159.4</v>
      </c>
      <c r="J15" s="7"/>
    </row>
    <row r="16" spans="1:10" ht="84.6" thickBot="1">
      <c r="A16" s="21" t="s">
        <v>31</v>
      </c>
      <c r="B16" s="24" t="s">
        <v>29</v>
      </c>
      <c r="C16" s="24" t="s">
        <v>59</v>
      </c>
      <c r="D16" s="23" t="s">
        <v>54</v>
      </c>
      <c r="E16" s="24" t="s">
        <v>24</v>
      </c>
      <c r="F16" s="16"/>
      <c r="G16" s="8">
        <v>520.79999999999995</v>
      </c>
      <c r="H16" s="8"/>
      <c r="I16" s="8">
        <v>99.3</v>
      </c>
      <c r="J16" s="8"/>
    </row>
    <row r="17" spans="1:10" ht="67.8" thickBot="1">
      <c r="A17" s="21" t="s">
        <v>32</v>
      </c>
      <c r="B17" s="24" t="s">
        <v>30</v>
      </c>
      <c r="C17" s="24" t="s">
        <v>59</v>
      </c>
      <c r="D17" s="23" t="s">
        <v>55</v>
      </c>
      <c r="E17" s="24" t="s">
        <v>24</v>
      </c>
      <c r="F17" s="16"/>
      <c r="G17" s="8">
        <v>71.8</v>
      </c>
      <c r="H17" s="8"/>
      <c r="I17" s="8">
        <v>60.1</v>
      </c>
      <c r="J17" s="8"/>
    </row>
    <row r="18" spans="1:10" s="2" customFormat="1" ht="100.8">
      <c r="A18" s="3" t="s">
        <v>48</v>
      </c>
      <c r="B18" s="4" t="s">
        <v>33</v>
      </c>
      <c r="C18" s="5" t="s">
        <v>59</v>
      </c>
      <c r="D18" s="25" t="s">
        <v>56</v>
      </c>
      <c r="E18" s="24" t="s">
        <v>24</v>
      </c>
      <c r="F18" s="6"/>
      <c r="G18" s="7">
        <f>SUM(G19:G20)</f>
        <v>5654.6</v>
      </c>
      <c r="H18" s="7"/>
      <c r="I18" s="7">
        <f>SUM(I19:I20)</f>
        <v>2066.6</v>
      </c>
      <c r="J18" s="7"/>
    </row>
    <row r="19" spans="1:10" ht="50.4">
      <c r="A19" s="21" t="s">
        <v>49</v>
      </c>
      <c r="B19" s="24" t="s">
        <v>34</v>
      </c>
      <c r="C19" s="24" t="s">
        <v>59</v>
      </c>
      <c r="D19" s="16"/>
      <c r="E19" s="24" t="s">
        <v>24</v>
      </c>
      <c r="F19" s="16"/>
      <c r="G19" s="8">
        <v>5498.1</v>
      </c>
      <c r="H19" s="8"/>
      <c r="I19" s="8">
        <v>2066.6</v>
      </c>
      <c r="J19" s="8"/>
    </row>
    <row r="20" spans="1:10" ht="67.2">
      <c r="A20" s="21" t="s">
        <v>50</v>
      </c>
      <c r="B20" s="24" t="s">
        <v>30</v>
      </c>
      <c r="C20" s="24" t="s">
        <v>59</v>
      </c>
      <c r="D20" s="16"/>
      <c r="E20" s="24" t="s">
        <v>24</v>
      </c>
      <c r="F20" s="16"/>
      <c r="G20" s="8">
        <v>156.5</v>
      </c>
      <c r="H20" s="8"/>
      <c r="I20" s="8">
        <v>0</v>
      </c>
      <c r="J20" s="8"/>
    </row>
    <row r="21" spans="1:10" s="20" customFormat="1" ht="84">
      <c r="A21" s="3" t="s">
        <v>44</v>
      </c>
      <c r="B21" s="18" t="s">
        <v>35</v>
      </c>
      <c r="C21" s="18" t="s">
        <v>59</v>
      </c>
      <c r="D21" s="26" t="s">
        <v>57</v>
      </c>
      <c r="E21" s="24" t="s">
        <v>24</v>
      </c>
      <c r="F21" s="19"/>
      <c r="G21" s="7">
        <f>G22+G23+G24</f>
        <v>1504.2</v>
      </c>
      <c r="H21" s="7"/>
      <c r="I21" s="7">
        <f>I22+I23+I24</f>
        <v>724</v>
      </c>
      <c r="J21" s="7"/>
    </row>
    <row r="22" spans="1:10" ht="67.2">
      <c r="A22" s="21" t="s">
        <v>45</v>
      </c>
      <c r="B22" s="24" t="s">
        <v>36</v>
      </c>
      <c r="C22" s="24" t="s">
        <v>59</v>
      </c>
      <c r="D22" s="16"/>
      <c r="E22" s="24" t="s">
        <v>24</v>
      </c>
      <c r="F22" s="16"/>
      <c r="G22" s="8">
        <v>154.4</v>
      </c>
      <c r="H22" s="8"/>
      <c r="I22" s="8">
        <v>79.099999999999994</v>
      </c>
      <c r="J22" s="8"/>
    </row>
    <row r="23" spans="1:10" ht="84">
      <c r="A23" s="21" t="s">
        <v>43</v>
      </c>
      <c r="B23" s="24" t="s">
        <v>37</v>
      </c>
      <c r="C23" s="24" t="s">
        <v>59</v>
      </c>
      <c r="D23" s="24"/>
      <c r="E23" s="24" t="s">
        <v>24</v>
      </c>
      <c r="F23" s="24"/>
      <c r="G23" s="8">
        <v>1136.0999999999999</v>
      </c>
      <c r="H23" s="8"/>
      <c r="I23" s="8">
        <v>490.9</v>
      </c>
      <c r="J23" s="27"/>
    </row>
    <row r="24" spans="1:10" ht="67.2">
      <c r="A24" s="21" t="s">
        <v>46</v>
      </c>
      <c r="B24" s="24" t="s">
        <v>30</v>
      </c>
      <c r="C24" s="24" t="s">
        <v>59</v>
      </c>
      <c r="D24" s="24"/>
      <c r="E24" s="24" t="s">
        <v>24</v>
      </c>
      <c r="F24" s="24"/>
      <c r="G24" s="8">
        <v>213.7</v>
      </c>
      <c r="H24" s="8"/>
      <c r="I24" s="8">
        <v>154</v>
      </c>
      <c r="J24" s="27"/>
    </row>
    <row r="25" spans="1:10" s="20" customFormat="1" ht="50.4">
      <c r="A25" s="3" t="s">
        <v>47</v>
      </c>
      <c r="B25" s="18" t="s">
        <v>38</v>
      </c>
      <c r="C25" s="18" t="s">
        <v>59</v>
      </c>
      <c r="D25" s="28"/>
      <c r="E25" s="24" t="s">
        <v>24</v>
      </c>
      <c r="F25" s="19"/>
      <c r="G25" s="7">
        <f>G26+G27</f>
        <v>470.3</v>
      </c>
      <c r="H25" s="7"/>
      <c r="I25" s="7">
        <f>I26+I27</f>
        <v>426.6</v>
      </c>
      <c r="J25" s="7"/>
    </row>
    <row r="26" spans="1:10" ht="135">
      <c r="A26" s="21" t="s">
        <v>41</v>
      </c>
      <c r="B26" s="24" t="s">
        <v>39</v>
      </c>
      <c r="C26" s="29" t="s">
        <v>59</v>
      </c>
      <c r="D26" s="30" t="s">
        <v>58</v>
      </c>
      <c r="E26" s="24" t="s">
        <v>24</v>
      </c>
      <c r="F26" s="16"/>
      <c r="G26" s="8">
        <v>20.8</v>
      </c>
      <c r="H26" s="8"/>
      <c r="I26" s="8"/>
      <c r="J26" s="8"/>
    </row>
    <row r="27" spans="1:10" ht="156">
      <c r="A27" s="21" t="s">
        <v>42</v>
      </c>
      <c r="B27" s="24" t="s">
        <v>40</v>
      </c>
      <c r="C27" s="29" t="s">
        <v>60</v>
      </c>
      <c r="D27" s="31" t="s">
        <v>62</v>
      </c>
      <c r="E27" s="24" t="s">
        <v>24</v>
      </c>
      <c r="F27" s="16"/>
      <c r="G27" s="8">
        <v>449.5</v>
      </c>
      <c r="H27" s="8"/>
      <c r="I27" s="8">
        <v>426.6</v>
      </c>
      <c r="J27" s="8"/>
    </row>
    <row r="28" spans="1:10" s="20" customFormat="1">
      <c r="A28" s="32"/>
      <c r="B28" s="18" t="s">
        <v>7</v>
      </c>
      <c r="C28" s="33" t="s">
        <v>5</v>
      </c>
      <c r="D28" s="34"/>
      <c r="E28" s="35" t="s">
        <v>5</v>
      </c>
      <c r="F28" s="19" t="s">
        <v>5</v>
      </c>
      <c r="G28" s="7">
        <f>G12+G15+G18+G21+G25</f>
        <v>21977.300000000003</v>
      </c>
      <c r="H28" s="7"/>
      <c r="I28" s="7">
        <f>I12+I15+I18+I21+I25</f>
        <v>9110.9</v>
      </c>
      <c r="J28" s="9"/>
    </row>
    <row r="29" spans="1:10" ht="67.2">
      <c r="A29" s="32"/>
      <c r="B29" s="24" t="s">
        <v>8</v>
      </c>
      <c r="C29" s="29" t="s">
        <v>9</v>
      </c>
      <c r="D29" s="30"/>
      <c r="E29" s="36" t="s">
        <v>5</v>
      </c>
      <c r="F29" s="16" t="s">
        <v>5</v>
      </c>
      <c r="G29" s="8"/>
      <c r="H29" s="8"/>
      <c r="I29" s="8"/>
      <c r="J29" s="27"/>
    </row>
    <row r="30" spans="1:10" hidden="1">
      <c r="A30" s="32"/>
      <c r="B30" s="37"/>
      <c r="C30" s="24" t="s">
        <v>10</v>
      </c>
      <c r="D30" s="38" t="s">
        <v>5</v>
      </c>
      <c r="E30" s="16" t="s">
        <v>5</v>
      </c>
      <c r="F30" s="16" t="s">
        <v>5</v>
      </c>
      <c r="G30" s="8"/>
      <c r="H30" s="8"/>
      <c r="I30" s="8"/>
      <c r="J30" s="27"/>
    </row>
    <row r="31" spans="1:10" hidden="1">
      <c r="A31" s="32"/>
      <c r="B31" s="37"/>
      <c r="C31" s="24" t="s">
        <v>11</v>
      </c>
      <c r="D31" s="16" t="s">
        <v>5</v>
      </c>
      <c r="E31" s="16" t="s">
        <v>5</v>
      </c>
      <c r="F31" s="16" t="s">
        <v>5</v>
      </c>
      <c r="G31" s="8"/>
      <c r="H31" s="8"/>
      <c r="I31" s="8"/>
      <c r="J31" s="27"/>
    </row>
    <row r="32" spans="1:10" hidden="1">
      <c r="A32" s="32"/>
      <c r="B32" s="37"/>
      <c r="C32" s="24" t="s">
        <v>6</v>
      </c>
      <c r="D32" s="16" t="s">
        <v>5</v>
      </c>
      <c r="E32" s="16" t="s">
        <v>5</v>
      </c>
      <c r="F32" s="16" t="s">
        <v>5</v>
      </c>
      <c r="G32" s="8"/>
      <c r="H32" s="8"/>
      <c r="I32" s="8"/>
      <c r="J32" s="27"/>
    </row>
    <row r="33" spans="1:10" hidden="1">
      <c r="A33" s="32"/>
      <c r="B33" s="37"/>
      <c r="C33" s="24" t="s">
        <v>12</v>
      </c>
      <c r="D33" s="16" t="s">
        <v>5</v>
      </c>
      <c r="E33" s="16" t="s">
        <v>5</v>
      </c>
      <c r="F33" s="16" t="s">
        <v>5</v>
      </c>
      <c r="G33" s="8"/>
      <c r="H33" s="8"/>
      <c r="I33" s="8"/>
      <c r="J33" s="27"/>
    </row>
    <row r="34" spans="1:10" hidden="1">
      <c r="A34" s="32"/>
      <c r="B34" s="37"/>
      <c r="C34" s="24" t="s">
        <v>13</v>
      </c>
      <c r="D34" s="16" t="s">
        <v>5</v>
      </c>
      <c r="E34" s="16" t="s">
        <v>5</v>
      </c>
      <c r="F34" s="16" t="s">
        <v>5</v>
      </c>
      <c r="G34" s="8"/>
      <c r="H34" s="8"/>
      <c r="I34" s="8"/>
      <c r="J34" s="27"/>
    </row>
    <row r="35" spans="1:10" hidden="1">
      <c r="A35" s="32"/>
      <c r="B35" s="37"/>
      <c r="C35" s="24" t="s">
        <v>6</v>
      </c>
      <c r="D35" s="16" t="s">
        <v>5</v>
      </c>
      <c r="E35" s="16" t="s">
        <v>5</v>
      </c>
      <c r="F35" s="16" t="s">
        <v>5</v>
      </c>
      <c r="G35" s="8"/>
      <c r="H35" s="8"/>
      <c r="I35" s="8"/>
      <c r="J35" s="27"/>
    </row>
    <row r="36" spans="1:10" hidden="1">
      <c r="A36" s="39"/>
    </row>
    <row r="37" spans="1:10">
      <c r="A37" s="40"/>
    </row>
    <row r="38" spans="1:10">
      <c r="A38" s="40"/>
    </row>
    <row r="39" spans="1:10">
      <c r="A39" s="40"/>
      <c r="B39" s="11" t="s">
        <v>63</v>
      </c>
    </row>
    <row r="40" spans="1:10">
      <c r="A40" s="40"/>
      <c r="B40" s="11" t="s">
        <v>64</v>
      </c>
    </row>
    <row r="41" spans="1:10">
      <c r="A41" s="41"/>
    </row>
  </sheetData>
  <mergeCells count="15">
    <mergeCell ref="A4:A9"/>
    <mergeCell ref="G4:I7"/>
    <mergeCell ref="H8:H9"/>
    <mergeCell ref="I8:I9"/>
    <mergeCell ref="C13:C14"/>
    <mergeCell ref="A1:J1"/>
    <mergeCell ref="A2:J2"/>
    <mergeCell ref="A28:A35"/>
    <mergeCell ref="B4:B9"/>
    <mergeCell ref="C4:C9"/>
    <mergeCell ref="G8:G9"/>
    <mergeCell ref="J4:J9"/>
    <mergeCell ref="F4:F9"/>
    <mergeCell ref="E4:E9"/>
    <mergeCell ref="D4:D9"/>
  </mergeCells>
  <pageMargins left="0.22" right="0.24" top="0.51" bottom="0.37" header="0.31496062992125984" footer="0.31496062992125984"/>
  <pageSetup paperSize="9" scale="71" fitToHeight="3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6 мес.2022 г.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2022-08-12T13:56:36Z</dcterms:modified>
</cp:coreProperties>
</file>