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k\Desktop\Административная комиссия\ОТЧЕТЫ ПО КОМИССИИ\отчеты 2026\отчет за 6 месяцев\"/>
    </mc:Choice>
  </mc:AlternateContent>
  <bookViews>
    <workbookView xWindow="0" yWindow="0" windowWidth="28800" windowHeight="12300"/>
  </bookViews>
  <sheets>
    <sheet name="колич показатели" sheetId="1" r:id="rId1"/>
    <sheet name="фин показатели" sheetId="2" r:id="rId2"/>
  </sheets>
  <definedNames>
    <definedName name="_1Excel_BuiltIn_Print_Area_1">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1">#REF!</definedName>
    <definedName name="Z_2EAF6DB2_6B96_4633_BF90_03619262745F_.wvu.PrintArea" localSheetId="0">'колич показатели'!$A$1:$AD$75</definedName>
    <definedName name="Z_2EAF6DB2_6B96_4633_BF90_03619262745F_.wvu.PrintArea" localSheetId="1">'фин показатели'!$A$1:$V$75</definedName>
    <definedName name="Z_2EAF6DB2_6B96_4633_BF90_03619262745F_.wvu.PrintTitles" localSheetId="0">'колич показатели'!$11:$11</definedName>
    <definedName name="Z_2EAF6DB2_6B96_4633_BF90_03619262745F_.wvu.PrintTitles" localSheetId="1">'фин показатели'!$11:$11</definedName>
    <definedName name="Z_2EAF6DB2_6B96_4633_BF90_03619262745F_.wvu.Rows" localSheetId="0">'колич показатели'!$4:$4</definedName>
    <definedName name="Z_2EAF6DB2_6B96_4633_BF90_03619262745F_.wvu.Rows" localSheetId="1">'фин показатели'!$4:$4</definedName>
    <definedName name="_xlnm.Print_Area" localSheetId="0">'колич показатели'!$A$1:$AD$75</definedName>
    <definedName name="_xlnm.Print_Area" localSheetId="1">'фин показатели'!$A$1:$V$74</definedName>
  </definedNames>
  <calcPr calcId="162913"/>
</workbook>
</file>

<file path=xl/calcChain.xml><?xml version="1.0" encoding="utf-8"?>
<calcChain xmlns="http://schemas.openxmlformats.org/spreadsheetml/2006/main">
  <c r="P55" i="1" l="1"/>
  <c r="O55" i="1"/>
  <c r="AA23" i="1"/>
  <c r="AA24" i="1"/>
  <c r="X23" i="1"/>
  <c r="X24" i="1"/>
  <c r="U23" i="1"/>
  <c r="U24" i="1"/>
  <c r="R23" i="1"/>
  <c r="K23" i="1"/>
  <c r="K24" i="1"/>
  <c r="E23" i="1"/>
  <c r="Q23" i="1" s="1"/>
  <c r="E24" i="1"/>
  <c r="Q24" i="1" s="1"/>
  <c r="I55" i="2"/>
  <c r="N55" i="2" s="1"/>
  <c r="H55" i="2"/>
  <c r="L55" i="2" s="1"/>
  <c r="AC55" i="1"/>
  <c r="AB55" i="1"/>
  <c r="Z55" i="1"/>
  <c r="Y55" i="1"/>
  <c r="W55" i="1"/>
  <c r="V55" i="1"/>
  <c r="T55" i="1"/>
  <c r="S55" i="1"/>
  <c r="N55" i="1"/>
  <c r="M55" i="1"/>
  <c r="L55" i="1"/>
  <c r="J55" i="1"/>
  <c r="I55" i="1"/>
  <c r="H55" i="1"/>
  <c r="G55" i="1"/>
  <c r="F55" i="1"/>
  <c r="D55" i="1"/>
  <c r="AA54" i="1"/>
  <c r="X54" i="1"/>
  <c r="U54" i="1"/>
  <c r="R54" i="1" s="1"/>
  <c r="K54" i="1"/>
  <c r="E54" i="1"/>
  <c r="AA53" i="1"/>
  <c r="X53" i="1"/>
  <c r="U53" i="1"/>
  <c r="R53" i="1" s="1"/>
  <c r="K53" i="1"/>
  <c r="E53" i="1"/>
  <c r="Q53" i="1" s="1"/>
  <c r="AA52" i="1"/>
  <c r="X52" i="1"/>
  <c r="U52" i="1"/>
  <c r="R52" i="1"/>
  <c r="K52" i="1"/>
  <c r="E52" i="1"/>
  <c r="Q52" i="1" s="1"/>
  <c r="AA51" i="1"/>
  <c r="X51" i="1"/>
  <c r="U51" i="1"/>
  <c r="K51" i="1"/>
  <c r="E51" i="1"/>
  <c r="AA50" i="1"/>
  <c r="X50" i="1"/>
  <c r="U50" i="1"/>
  <c r="R50" i="1" s="1"/>
  <c r="K50" i="1"/>
  <c r="E50" i="1"/>
  <c r="AA49" i="1"/>
  <c r="X49" i="1"/>
  <c r="U49" i="1"/>
  <c r="R49" i="1" s="1"/>
  <c r="K49" i="1"/>
  <c r="E49" i="1"/>
  <c r="AA48" i="1"/>
  <c r="X48" i="1"/>
  <c r="U48" i="1"/>
  <c r="R48" i="1"/>
  <c r="K48" i="1"/>
  <c r="E48" i="1"/>
  <c r="Q48" i="1" s="1"/>
  <c r="AA47" i="1"/>
  <c r="X47" i="1"/>
  <c r="U47" i="1"/>
  <c r="K47" i="1"/>
  <c r="E47" i="1"/>
  <c r="AA46" i="1"/>
  <c r="X46" i="1"/>
  <c r="U46" i="1"/>
  <c r="R46" i="1" s="1"/>
  <c r="K46" i="1"/>
  <c r="E46" i="1"/>
  <c r="AA45" i="1"/>
  <c r="X45" i="1"/>
  <c r="U45" i="1"/>
  <c r="R45" i="1" s="1"/>
  <c r="K45" i="1"/>
  <c r="E45" i="1"/>
  <c r="Q45" i="1" s="1"/>
  <c r="AA44" i="1"/>
  <c r="X44" i="1"/>
  <c r="U44" i="1"/>
  <c r="R44" i="1"/>
  <c r="K44" i="1"/>
  <c r="E44" i="1"/>
  <c r="Q44" i="1" s="1"/>
  <c r="AA43" i="1"/>
  <c r="X43" i="1"/>
  <c r="U43" i="1"/>
  <c r="K43" i="1"/>
  <c r="E43" i="1"/>
  <c r="AA42" i="1"/>
  <c r="X42" i="1"/>
  <c r="U42" i="1"/>
  <c r="R42" i="1" s="1"/>
  <c r="K42" i="1"/>
  <c r="E42" i="1"/>
  <c r="AA41" i="1"/>
  <c r="X41" i="1"/>
  <c r="U41" i="1"/>
  <c r="R41" i="1" s="1"/>
  <c r="K41" i="1"/>
  <c r="E41" i="1"/>
  <c r="Q41" i="1" s="1"/>
  <c r="AA40" i="1"/>
  <c r="X40" i="1"/>
  <c r="U40" i="1"/>
  <c r="R40" i="1"/>
  <c r="K40" i="1"/>
  <c r="E40" i="1"/>
  <c r="AA39" i="1"/>
  <c r="X39" i="1"/>
  <c r="U39" i="1"/>
  <c r="K39" i="1"/>
  <c r="E39" i="1"/>
  <c r="AA38" i="1"/>
  <c r="X38" i="1"/>
  <c r="U38" i="1"/>
  <c r="R38" i="1" s="1"/>
  <c r="K38" i="1"/>
  <c r="E38" i="1"/>
  <c r="AA37" i="1"/>
  <c r="X37" i="1"/>
  <c r="U37" i="1"/>
  <c r="R37" i="1" s="1"/>
  <c r="K37" i="1"/>
  <c r="E37" i="1"/>
  <c r="Q37" i="1" s="1"/>
  <c r="AA36" i="1"/>
  <c r="X36" i="1"/>
  <c r="U36" i="1"/>
  <c r="R36" i="1"/>
  <c r="K36" i="1"/>
  <c r="E36" i="1"/>
  <c r="Q36" i="1" s="1"/>
  <c r="AA35" i="1"/>
  <c r="X35" i="1"/>
  <c r="U35" i="1"/>
  <c r="K35" i="1"/>
  <c r="E35" i="1"/>
  <c r="AA34" i="1"/>
  <c r="X34" i="1"/>
  <c r="U34" i="1"/>
  <c r="R34" i="1" s="1"/>
  <c r="K34" i="1"/>
  <c r="E34" i="1"/>
  <c r="AA33" i="1"/>
  <c r="X33" i="1"/>
  <c r="U33" i="1"/>
  <c r="R33" i="1" s="1"/>
  <c r="K33" i="1"/>
  <c r="E33" i="1"/>
  <c r="Q33" i="1" s="1"/>
  <c r="AA32" i="1"/>
  <c r="X32" i="1"/>
  <c r="U32" i="1"/>
  <c r="R32" i="1"/>
  <c r="K32" i="1"/>
  <c r="E32" i="1"/>
  <c r="AA31" i="1"/>
  <c r="X31" i="1"/>
  <c r="U31" i="1"/>
  <c r="K31" i="1"/>
  <c r="E31" i="1"/>
  <c r="AA30" i="1"/>
  <c r="X30" i="1"/>
  <c r="U30" i="1"/>
  <c r="R30" i="1" s="1"/>
  <c r="K30" i="1"/>
  <c r="E30" i="1"/>
  <c r="AA29" i="1"/>
  <c r="X29" i="1"/>
  <c r="U29" i="1"/>
  <c r="R29" i="1" s="1"/>
  <c r="K29" i="1"/>
  <c r="E29" i="1"/>
  <c r="Q29" i="1" s="1"/>
  <c r="AA28" i="1"/>
  <c r="X28" i="1"/>
  <c r="U28" i="1"/>
  <c r="R28" i="1"/>
  <c r="K28" i="1"/>
  <c r="E28" i="1"/>
  <c r="AA27" i="1"/>
  <c r="X27" i="1"/>
  <c r="U27" i="1"/>
  <c r="K27" i="1"/>
  <c r="E27" i="1"/>
  <c r="AA26" i="1"/>
  <c r="X26" i="1"/>
  <c r="U26" i="1"/>
  <c r="R26" i="1" s="1"/>
  <c r="K26" i="1"/>
  <c r="E26" i="1"/>
  <c r="AA25" i="1"/>
  <c r="X25" i="1"/>
  <c r="U25" i="1"/>
  <c r="R25" i="1" s="1"/>
  <c r="K25" i="1"/>
  <c r="E25" i="1"/>
  <c r="Q25" i="1" s="1"/>
  <c r="AA22" i="1"/>
  <c r="X22" i="1"/>
  <c r="U22" i="1"/>
  <c r="R22" i="1"/>
  <c r="K22" i="1"/>
  <c r="E22" i="1"/>
  <c r="Q22" i="1" s="1"/>
  <c r="AA21" i="1"/>
  <c r="X21" i="1"/>
  <c r="U21" i="1"/>
  <c r="K21" i="1"/>
  <c r="E21" i="1"/>
  <c r="AA20" i="1"/>
  <c r="X20" i="1"/>
  <c r="U20" i="1"/>
  <c r="R20" i="1" s="1"/>
  <c r="K20" i="1"/>
  <c r="E20" i="1"/>
  <c r="AA19" i="1"/>
  <c r="X19" i="1"/>
  <c r="U19" i="1"/>
  <c r="R19" i="1" s="1"/>
  <c r="K19" i="1"/>
  <c r="E19" i="1"/>
  <c r="Q19" i="1" s="1"/>
  <c r="AA18" i="1"/>
  <c r="X18" i="1"/>
  <c r="R18" i="1" s="1"/>
  <c r="U18" i="1"/>
  <c r="K18" i="1"/>
  <c r="E18" i="1"/>
  <c r="AA17" i="1"/>
  <c r="X17" i="1"/>
  <c r="U17" i="1"/>
  <c r="R17" i="1" s="1"/>
  <c r="K17" i="1"/>
  <c r="E17" i="1"/>
  <c r="Q17" i="1" s="1"/>
  <c r="AA16" i="1"/>
  <c r="X16" i="1"/>
  <c r="U16" i="1"/>
  <c r="R16" i="1" s="1"/>
  <c r="K16" i="1"/>
  <c r="E16" i="1"/>
  <c r="AA15" i="1"/>
  <c r="X15" i="1"/>
  <c r="U15" i="1"/>
  <c r="R15" i="1" s="1"/>
  <c r="K15" i="1"/>
  <c r="E15" i="1"/>
  <c r="Q15" i="1" s="1"/>
  <c r="AA14" i="1"/>
  <c r="X14" i="1"/>
  <c r="U14" i="1"/>
  <c r="R14" i="1"/>
  <c r="K14" i="1"/>
  <c r="E14" i="1"/>
  <c r="Q14" i="1" s="1"/>
  <c r="AA13" i="1"/>
  <c r="X13" i="1"/>
  <c r="U13" i="1"/>
  <c r="K13" i="1"/>
  <c r="E13" i="1"/>
  <c r="AA12" i="1"/>
  <c r="AA55" i="1" s="1"/>
  <c r="X12" i="1"/>
  <c r="U12" i="1"/>
  <c r="U55" i="1" s="1"/>
  <c r="K12" i="1"/>
  <c r="E12" i="1"/>
  <c r="Q32" i="1" l="1"/>
  <c r="Q40" i="1"/>
  <c r="Q49" i="1"/>
  <c r="R12" i="1"/>
  <c r="R55" i="1" s="1"/>
  <c r="Q13" i="1"/>
  <c r="R13" i="1"/>
  <c r="Q16" i="1"/>
  <c r="Q18" i="1"/>
  <c r="Q20" i="1"/>
  <c r="Q21" i="1"/>
  <c r="R21" i="1"/>
  <c r="Q26" i="1"/>
  <c r="Q27" i="1"/>
  <c r="R27" i="1"/>
  <c r="Q30" i="1"/>
  <c r="Q31" i="1"/>
  <c r="R31" i="1"/>
  <c r="Q34" i="1"/>
  <c r="Q35" i="1"/>
  <c r="R35" i="1"/>
  <c r="Q38" i="1"/>
  <c r="Q39" i="1"/>
  <c r="R39" i="1"/>
  <c r="Q42" i="1"/>
  <c r="Q43" i="1"/>
  <c r="R43" i="1"/>
  <c r="Q46" i="1"/>
  <c r="Q47" i="1"/>
  <c r="R47" i="1"/>
  <c r="Q50" i="1"/>
  <c r="Q51" i="1"/>
  <c r="R51" i="1"/>
  <c r="Q54" i="1"/>
  <c r="R24" i="1"/>
  <c r="M55" i="2"/>
  <c r="Q28" i="1"/>
  <c r="E55" i="1"/>
  <c r="K55" i="1"/>
  <c r="X55" i="1"/>
  <c r="Q12" i="1"/>
  <c r="Q55" i="1" l="1"/>
</calcChain>
</file>

<file path=xl/sharedStrings.xml><?xml version="1.0" encoding="utf-8"?>
<sst xmlns="http://schemas.openxmlformats.org/spreadsheetml/2006/main" count="891" uniqueCount="122">
  <si>
    <t>№ п/п</t>
  </si>
  <si>
    <t>Административные правонарушениясогласно Областному закону от 25.10.2002 № 273-ЗС"Об административных правонарушениях"</t>
  </si>
  <si>
    <t>Остаток нерассмотренных дел на начало отчетного года (показатель в течение года не меняется)</t>
  </si>
  <si>
    <t xml:space="preserve">Поступило дел об административных правонарушениях </t>
  </si>
  <si>
    <t>Рассмотрено дел об административных правонарушениях (вынесено определений, постановлений)</t>
  </si>
  <si>
    <t>Остаток нерассмотренных дел на конец отчетного периода</t>
  </si>
  <si>
    <t>Обжалование (опротестование) постановлений административной комиссии в суде (арбитражном суде)</t>
  </si>
  <si>
    <t>ВСЕГО</t>
  </si>
  <si>
    <t xml:space="preserve">в т.ч.: </t>
  </si>
  <si>
    <t>в т.ч.:</t>
  </si>
  <si>
    <t>рассмотрено судом дел:</t>
  </si>
  <si>
    <t>судом постановление адм. комиссии:</t>
  </si>
  <si>
    <t>постановлений прокурора</t>
  </si>
  <si>
    <t>протоколов, составленных должностными лицами:</t>
  </si>
  <si>
    <t>возвращено</t>
  </si>
  <si>
    <t>передано по подведомственности</t>
  </si>
  <si>
    <t>прекращено</t>
  </si>
  <si>
    <t>назначено наказание:</t>
  </si>
  <si>
    <t>оставлено без изменения:</t>
  </si>
  <si>
    <t>изменено:</t>
  </si>
  <si>
    <t>отменено:</t>
  </si>
  <si>
    <t>полиции</t>
  </si>
  <si>
    <t xml:space="preserve">городских округов и муниципальных районов </t>
  </si>
  <si>
    <t>поселений</t>
  </si>
  <si>
    <t>исполнительных органов Ростовской области, аудиторов КСП РО</t>
  </si>
  <si>
    <t>штраф</t>
  </si>
  <si>
    <t>предупреждение</t>
  </si>
  <si>
    <t>по жалобам</t>
  </si>
  <si>
    <t>по протестам прокурора</t>
  </si>
  <si>
    <t>с прекращением производства по делу</t>
  </si>
  <si>
    <t>с направлением дела на новое рассмотрение</t>
  </si>
  <si>
    <t>Нарушение тишины и покоя граждан</t>
  </si>
  <si>
    <t>ст.2.3, ч.1</t>
  </si>
  <si>
    <t>ст.2.3, ч.2, п.1</t>
  </si>
  <si>
    <t>ст.2.3, ч.2, п.2</t>
  </si>
  <si>
    <t>ст.2.3, ч.2, п.3</t>
  </si>
  <si>
    <t>ст.2.3, ч.2, п.4</t>
  </si>
  <si>
    <t>ст.2.3, ч.2, п.5</t>
  </si>
  <si>
    <r>
      <rPr>
        <sz val="14"/>
        <rFont val="Times New Roman"/>
      </rPr>
      <t>ст.2.3, ч.2</t>
    </r>
    <r>
      <rPr>
        <vertAlign val="superscript"/>
        <sz val="14"/>
        <rFont val="Times New Roman"/>
      </rPr>
      <t>1</t>
    </r>
  </si>
  <si>
    <t>ст.2.3, ч.3</t>
  </si>
  <si>
    <t>ст.2.3, ч.4</t>
  </si>
  <si>
    <t>ст.2.3, ч.5</t>
  </si>
  <si>
    <t>Нарушение правил размещения и содержания мест погребения</t>
  </si>
  <si>
    <t>ст.2.4</t>
  </si>
  <si>
    <t>Невыполнение мероприятия (мер) обеспечения безопасности людей на водных объектах</t>
  </si>
  <si>
    <t>ст.2.13</t>
  </si>
  <si>
    <t>Нарушение запретов использования маломерных судов на водных объектах</t>
  </si>
  <si>
    <t>ст.2.14</t>
  </si>
  <si>
    <t>Нарушение порядка и правил охраны зеленых насаждений</t>
  </si>
  <si>
    <t>ст.4.4, ч.1</t>
  </si>
  <si>
    <t>ст.4.4, ч.2</t>
  </si>
  <si>
    <t xml:space="preserve">Нарушение порядка действий по предотвращению выжигания сухой растительности </t>
  </si>
  <si>
    <t>ст.4.5, ч.1(по фактам выжигания сухой растительности)</t>
  </si>
  <si>
    <t>ст.4.5, ч.1(по фактам сжигания мусора и пр.)</t>
  </si>
  <si>
    <t>ст.4.5, ч.2</t>
  </si>
  <si>
    <r>
      <rPr>
        <sz val="14"/>
        <rFont val="Times New Roman"/>
      </rPr>
      <t>ст.4.5, ч.3</t>
    </r>
    <r>
      <rPr>
        <sz val="11"/>
        <rFont val="Calibri"/>
      </rPr>
      <t/>
    </r>
  </si>
  <si>
    <t>Нарушение правил благоустройства территорий поселений и городских округов</t>
  </si>
  <si>
    <t>ст.5.1, ч.1</t>
  </si>
  <si>
    <t>ст.5.1, ч.2</t>
  </si>
  <si>
    <t>Нарушение обязанностей по участию в содержании прилегающих территорий</t>
  </si>
  <si>
    <t>ст.5.2</t>
  </si>
  <si>
    <t>Невнесение платы за пользование на платной основе парковками (парковочными местами)</t>
  </si>
  <si>
    <t>ст.5.3</t>
  </si>
  <si>
    <t>Размещение информационных материалов вне установленных для этой цели мест</t>
  </si>
  <si>
    <t>ст. 5.4, ч. 1</t>
  </si>
  <si>
    <t>ст. 5.4, ч. 2</t>
  </si>
  <si>
    <t>ст. 5.4, ч. 3</t>
  </si>
  <si>
    <t>Воспрепятствование установке указателей с наименованиями улиц и номерами домов (аншлагов)</t>
  </si>
  <si>
    <t>ст. 5.5</t>
  </si>
  <si>
    <t>Нарушение требований к прогону и выпасу сельскохозяйственных животных и птиц</t>
  </si>
  <si>
    <t>ст. 5.6 ч. 1</t>
  </si>
  <si>
    <t>ст. 5.6 ч. 2</t>
  </si>
  <si>
    <t>ст. 5.6 ч. 3</t>
  </si>
  <si>
    <t>ст. 5.6 ч. 4</t>
  </si>
  <si>
    <t>Нарушение правил рационального использования земель сельскохозяйственного назначения</t>
  </si>
  <si>
    <t>ст.6.3</t>
  </si>
  <si>
    <t>Нарушение допустимых нормативов (норм) нагрузки на пастбища</t>
  </si>
  <si>
    <t>ст.6.4, ч. 1</t>
  </si>
  <si>
    <t>ст.6.4, ч. 2</t>
  </si>
  <si>
    <t>Нарушение правил организации торговли</t>
  </si>
  <si>
    <t>ст.8.1, ч.1</t>
  </si>
  <si>
    <t>ст.8.1, ч.2</t>
  </si>
  <si>
    <t>ст.8.1, ч.3</t>
  </si>
  <si>
    <t>Торговля в неустановленных местах</t>
  </si>
  <si>
    <t>ст.8.2, ч.1</t>
  </si>
  <si>
    <t>ст.8.2, ч.2</t>
  </si>
  <si>
    <t>ст.8.2, ч.3</t>
  </si>
  <si>
    <t>ст.8.2, ч.4</t>
  </si>
  <si>
    <t>Использование официальных символов муниципального образования в нарушение установленных правил</t>
  </si>
  <si>
    <t>ст.9.3</t>
  </si>
  <si>
    <t>Другие правонарушения</t>
  </si>
  <si>
    <t xml:space="preserve">ИТОГО </t>
  </si>
  <si>
    <t>Административные правонарушениясогласно Областному закону от 25.10.2002 № 273-ЗС"Об административных правонарушениях"</t>
  </si>
  <si>
    <t>Не оплаченные штрафы на начало года</t>
  </si>
  <si>
    <t>Назначено штрафов</t>
  </si>
  <si>
    <t>Взыскано штрафов</t>
  </si>
  <si>
    <t>Не оплаченные штрафы на конец отчетного периода</t>
  </si>
  <si>
    <t>взыскиваемость, %</t>
  </si>
  <si>
    <t>Назначено штрафов по ч.1 ст.20.25 Кодекса РФ об административных правонарушениях</t>
  </si>
  <si>
    <t>всего</t>
  </si>
  <si>
    <t>в т. ч. не оплаченные на нач. предыдущего года:</t>
  </si>
  <si>
    <t>количество постановлений</t>
  </si>
  <si>
    <t>сумма штрафов, тыс. руб.</t>
  </si>
  <si>
    <t>количество постановлений, не оплаченных в добровольном порядке</t>
  </si>
  <si>
    <t>количество составленных протоколов по ч.1 ст.20.25</t>
  </si>
  <si>
    <t>результаты рассмотрения протоколов по ч.1 ст.20.25 мировыми судьями:</t>
  </si>
  <si>
    <t>назначено наказание</t>
  </si>
  <si>
    <t>количество прекращенных дел</t>
  </si>
  <si>
    <t>количество возвращенных и переданных по подведомствен-ности дел</t>
  </si>
  <si>
    <t>общее количество постановлений</t>
  </si>
  <si>
    <t>количество постановлений о назначении иных видов наказания</t>
  </si>
  <si>
    <t>х</t>
  </si>
  <si>
    <r>
      <rPr>
        <sz val="14"/>
        <rFont val="Times New Roman"/>
      </rPr>
      <t>Невыполнение мероприятия (мер) обеспечения безопасности людей на водных объектах</t>
    </r>
  </si>
  <si>
    <t>Размещение информационных материалов вне установленных для этой цели мест</t>
  </si>
  <si>
    <t>Воспрепятствование установке указателей с наименованиями улиц и номерами домов (аншлагов)</t>
  </si>
  <si>
    <t>Нарушение допустимых нормативов (норм) нагрузки на пастбища</t>
  </si>
  <si>
    <t>ИТОГО</t>
  </si>
  <si>
    <t>Ведущий специалист (ответственный секретарь административной комиссии при администрации Белокалитвинского района)</t>
  </si>
  <si>
    <t>Лукашова Юлия Николаевна</t>
  </si>
  <si>
    <t>8 (86383) 2-55-44</t>
  </si>
  <si>
    <r>
      <t>ОТЧЕТ об осуществлении административной комиссией при Администрации Белокалитвинского района</t>
    </r>
    <r>
      <rPr>
        <b/>
        <sz val="14"/>
        <rFont val="Times New Roman"/>
      </rPr>
      <t xml:space="preserve"> государственных полномочий Ростовской области, переданных Областным законом от 25.10.2002 № 274-ЗС "Об административных комиссиях в Ростовской области", за 6 месяцев 2026 года по статьям Областного закона от 25.10.2002 № 273-ЗС "Об административных правонарушениях" и количественным показателям</t>
    </r>
  </si>
  <si>
    <r>
      <t xml:space="preserve">ОТЧЕТ об осуществлении административной комиссией при Администрации Белокалитвинского района </t>
    </r>
    <r>
      <rPr>
        <b/>
        <sz val="14"/>
        <rFont val="Times New Roman"/>
      </rPr>
      <t>государственных полномочий Ростовской области, переданных Областным законом от 25.10.2002 № 274-ЗС "Об административных комиссиях в Ростовской области", за 6 месяцев 2026 года по статьям Областного закона от 25.10.2002 № 273-ЗС "Об административных правонарушениях" и финансовым показателям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</si>
</sst>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b/>
      <sz val="14"/>
      <name val="Times New Roman"/>
    </font>
    <font>
      <sz val="14"/>
      <name val="Times New Roman"/>
    </font>
    <font>
      <sz val="14"/>
      <name val="Cambria"/>
    </font>
    <font>
      <sz val="16"/>
      <name val="Times New Roman"/>
    </font>
    <font>
      <b/>
      <sz val="14"/>
      <name val="Arial Cyr"/>
    </font>
    <font>
      <b/>
      <sz val="16"/>
      <name val="Times New Roman"/>
    </font>
    <font>
      <sz val="10"/>
      <name val="Arial Cyr"/>
    </font>
    <font>
      <vertAlign val="superscript"/>
      <sz val="14"/>
      <name val="Times New Roman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6" tint="0.59987182226020086"/>
        <bgColor indexed="65"/>
      </patternFill>
    </fill>
    <fill>
      <patternFill patternType="solid">
        <fgColor theme="4" tint="0.79989013336588644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9" tint="0.79989013336588644"/>
        <bgColor indexed="65"/>
      </patternFill>
    </fill>
  </fills>
  <borders count="1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11">
    <xf numFmtId="0" fontId="0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left"/>
    </xf>
    <xf numFmtId="0" fontId="1" fillId="0" borderId="25" xfId="0" applyNumberFormat="1" applyFont="1" applyBorder="1" applyAlignment="1">
      <alignment horizontal="center" vertical="center" textRotation="90" wrapText="1"/>
    </xf>
    <xf numFmtId="0" fontId="1" fillId="0" borderId="0" xfId="0" applyNumberFormat="1" applyFont="1" applyAlignment="1">
      <alignment horizontal="center" vertical="center"/>
    </xf>
    <xf numFmtId="0" fontId="1" fillId="2" borderId="40" xfId="0" applyNumberFormat="1" applyFont="1" applyFill="1" applyBorder="1" applyAlignment="1">
      <alignment horizontal="center" vertical="center"/>
    </xf>
    <xf numFmtId="0" fontId="1" fillId="2" borderId="42" xfId="0" applyNumberFormat="1" applyFont="1" applyFill="1" applyBorder="1" applyAlignment="1">
      <alignment horizontal="center" vertical="center"/>
    </xf>
    <xf numFmtId="0" fontId="1" fillId="2" borderId="42" xfId="0" applyNumberFormat="1" applyFont="1" applyFill="1" applyBorder="1" applyAlignment="1">
      <alignment horizontal="center" vertical="center" wrapText="1"/>
    </xf>
    <xf numFmtId="0" fontId="1" fillId="2" borderId="43" xfId="0" applyNumberFormat="1" applyFont="1" applyFill="1" applyBorder="1" applyAlignment="1">
      <alignment horizontal="center" vertical="center"/>
    </xf>
    <xf numFmtId="0" fontId="1" fillId="2" borderId="40" xfId="0" applyNumberFormat="1" applyFont="1" applyFill="1" applyBorder="1" applyAlignment="1">
      <alignment horizontal="center" vertical="center" wrapText="1"/>
    </xf>
    <xf numFmtId="0" fontId="1" fillId="2" borderId="44" xfId="0" applyNumberFormat="1" applyFont="1" applyFill="1" applyBorder="1" applyAlignment="1">
      <alignment horizontal="center" vertical="center"/>
    </xf>
    <xf numFmtId="0" fontId="1" fillId="2" borderId="45" xfId="0" applyNumberFormat="1" applyFont="1" applyFill="1" applyBorder="1" applyAlignment="1">
      <alignment horizontal="center" vertical="center"/>
    </xf>
    <xf numFmtId="0" fontId="1" fillId="2" borderId="46" xfId="0" applyNumberFormat="1" applyFont="1" applyFill="1" applyBorder="1" applyAlignment="1">
      <alignment horizontal="center" vertical="center" wrapText="1"/>
    </xf>
    <xf numFmtId="0" fontId="1" fillId="2" borderId="44" xfId="0" applyNumberFormat="1" applyFont="1" applyFill="1" applyBorder="1" applyAlignment="1">
      <alignment horizontal="center" vertical="center" wrapText="1"/>
    </xf>
    <xf numFmtId="0" fontId="1" fillId="2" borderId="47" xfId="0" applyNumberFormat="1" applyFont="1" applyFill="1" applyBorder="1" applyAlignment="1">
      <alignment horizontal="center" vertical="center" wrapText="1"/>
    </xf>
    <xf numFmtId="0" fontId="1" fillId="2" borderId="48" xfId="0" applyNumberFormat="1" applyFont="1" applyFill="1" applyBorder="1" applyAlignment="1">
      <alignment horizontal="center" vertical="center" wrapText="1"/>
    </xf>
    <xf numFmtId="0" fontId="1" fillId="2" borderId="45" xfId="0" applyNumberFormat="1" applyFont="1" applyFill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left" vertical="center" wrapText="1"/>
    </xf>
    <xf numFmtId="0" fontId="2" fillId="0" borderId="51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3" borderId="52" xfId="0" applyNumberFormat="1" applyFont="1" applyFill="1" applyBorder="1" applyAlignment="1">
      <alignment horizontal="center" vertical="center"/>
    </xf>
    <xf numFmtId="1" fontId="4" fillId="0" borderId="53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1" fontId="4" fillId="3" borderId="55" xfId="0" applyNumberFormat="1" applyFont="1" applyFill="1" applyBorder="1" applyAlignment="1">
      <alignment horizontal="center" vertical="center"/>
    </xf>
    <xf numFmtId="1" fontId="4" fillId="4" borderId="56" xfId="0" applyNumberFormat="1" applyFont="1" applyFill="1" applyBorder="1" applyAlignment="1">
      <alignment horizontal="center" vertical="center"/>
    </xf>
    <xf numFmtId="1" fontId="4" fillId="0" borderId="52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3" borderId="53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2" fillId="0" borderId="18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3" borderId="27" xfId="0" applyNumberFormat="1" applyFont="1" applyFill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3" borderId="57" xfId="0" applyNumberFormat="1" applyFont="1" applyFill="1" applyBorder="1" applyAlignment="1">
      <alignment horizontal="center" vertical="center"/>
    </xf>
    <xf numFmtId="1" fontId="4" fillId="4" borderId="58" xfId="0" applyNumberFormat="1" applyFont="1" applyFill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1" fontId="4" fillId="3" borderId="29" xfId="0" applyNumberFormat="1" applyFont="1" applyFill="1" applyBorder="1" applyAlignment="1">
      <alignment horizontal="center" vertical="center"/>
    </xf>
    <xf numFmtId="0" fontId="2" fillId="0" borderId="61" xfId="0" applyNumberFormat="1" applyFont="1" applyBorder="1" applyAlignment="1">
      <alignment horizontal="center" vertical="center"/>
    </xf>
    <xf numFmtId="1" fontId="4" fillId="0" borderId="62" xfId="0" applyNumberFormat="1" applyFont="1" applyBorder="1" applyAlignment="1">
      <alignment horizontal="center" vertical="center"/>
    </xf>
    <xf numFmtId="1" fontId="4" fillId="3" borderId="63" xfId="0" applyNumberFormat="1" applyFont="1" applyFill="1" applyBorder="1" applyAlignment="1">
      <alignment horizontal="center" vertical="center"/>
    </xf>
    <xf numFmtId="1" fontId="4" fillId="0" borderId="64" xfId="0" applyNumberFormat="1" applyFont="1" applyBorder="1" applyAlignment="1">
      <alignment horizontal="center" vertical="center"/>
    </xf>
    <xf numFmtId="1" fontId="4" fillId="0" borderId="61" xfId="0" applyNumberFormat="1" applyFont="1" applyBorder="1" applyAlignment="1">
      <alignment horizontal="center" vertical="center"/>
    </xf>
    <xf numFmtId="1" fontId="4" fillId="3" borderId="65" xfId="0" applyNumberFormat="1" applyFont="1" applyFill="1" applyBorder="1" applyAlignment="1">
      <alignment horizontal="center" vertical="center"/>
    </xf>
    <xf numFmtId="1" fontId="4" fillId="4" borderId="66" xfId="0" applyNumberFormat="1" applyFont="1" applyFill="1" applyBorder="1" applyAlignment="1">
      <alignment horizontal="center" vertical="center"/>
    </xf>
    <xf numFmtId="1" fontId="4" fillId="0" borderId="63" xfId="0" applyNumberFormat="1" applyFont="1" applyBorder="1" applyAlignment="1">
      <alignment horizontal="center" vertical="center"/>
    </xf>
    <xf numFmtId="1" fontId="4" fillId="0" borderId="67" xfId="0" applyNumberFormat="1" applyFont="1" applyBorder="1" applyAlignment="1">
      <alignment horizontal="center" vertical="center"/>
    </xf>
    <xf numFmtId="1" fontId="4" fillId="3" borderId="64" xfId="0" applyNumberFormat="1" applyFont="1" applyFill="1" applyBorder="1" applyAlignment="1">
      <alignment horizontal="center" vertical="center"/>
    </xf>
    <xf numFmtId="0" fontId="1" fillId="2" borderId="62" xfId="0" applyNumberFormat="1" applyFont="1" applyFill="1" applyBorder="1" applyAlignment="1">
      <alignment horizontal="center" vertical="center" wrapText="1"/>
    </xf>
    <xf numFmtId="0" fontId="2" fillId="0" borderId="44" xfId="0" applyNumberFormat="1" applyFont="1" applyBorder="1" applyAlignment="1">
      <alignment horizontal="left" vertical="center" wrapText="1"/>
    </xf>
    <xf numFmtId="0" fontId="2" fillId="0" borderId="45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3" borderId="68" xfId="0" applyNumberFormat="1" applyFont="1" applyFill="1" applyBorder="1" applyAlignment="1">
      <alignment horizontal="center" vertical="center"/>
    </xf>
    <xf numFmtId="1" fontId="4" fillId="0" borderId="69" xfId="0" applyNumberFormat="1" applyFont="1" applyBorder="1" applyAlignment="1">
      <alignment horizontal="center" vertical="center"/>
    </xf>
    <xf numFmtId="1" fontId="4" fillId="0" borderId="70" xfId="0" applyNumberFormat="1" applyFont="1" applyBorder="1" applyAlignment="1">
      <alignment horizontal="center" vertical="center"/>
    </xf>
    <xf numFmtId="1" fontId="4" fillId="0" borderId="68" xfId="0" applyNumberFormat="1" applyFont="1" applyBorder="1" applyAlignment="1">
      <alignment horizontal="center" vertical="center"/>
    </xf>
    <xf numFmtId="1" fontId="4" fillId="4" borderId="64" xfId="0" applyNumberFormat="1" applyFont="1" applyFill="1" applyBorder="1" applyAlignment="1">
      <alignment horizontal="center" vertical="center"/>
    </xf>
    <xf numFmtId="1" fontId="4" fillId="0" borderId="71" xfId="0" applyNumberFormat="1" applyFont="1" applyBorder="1" applyAlignment="1">
      <alignment horizontal="center" vertical="center"/>
    </xf>
    <xf numFmtId="1" fontId="4" fillId="3" borderId="69" xfId="0" applyNumberFormat="1" applyFont="1" applyFill="1" applyBorder="1" applyAlignment="1">
      <alignment horizontal="center" vertical="center"/>
    </xf>
    <xf numFmtId="1" fontId="4" fillId="0" borderId="72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center"/>
    </xf>
    <xf numFmtId="0" fontId="2" fillId="0" borderId="73" xfId="0" applyNumberFormat="1" applyFont="1" applyBorder="1" applyAlignment="1">
      <alignment horizontal="center" vertical="center"/>
    </xf>
    <xf numFmtId="1" fontId="4" fillId="0" borderId="55" xfId="0" applyNumberFormat="1" applyFont="1" applyBorder="1" applyAlignment="1">
      <alignment horizontal="center" vertical="center"/>
    </xf>
    <xf numFmtId="1" fontId="4" fillId="4" borderId="53" xfId="0" applyNumberFormat="1" applyFont="1" applyFill="1" applyBorder="1" applyAlignment="1">
      <alignment horizontal="center" vertical="center"/>
    </xf>
    <xf numFmtId="0" fontId="2" fillId="0" borderId="74" xfId="0" applyNumberFormat="1" applyFont="1" applyBorder="1" applyAlignment="1">
      <alignment horizontal="center" vertical="center"/>
    </xf>
    <xf numFmtId="1" fontId="4" fillId="0" borderId="6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wrapText="1"/>
    </xf>
    <xf numFmtId="0" fontId="2" fillId="0" borderId="22" xfId="0" applyNumberFormat="1" applyFont="1" applyBorder="1" applyAlignment="1">
      <alignment horizontal="center" vertical="center" wrapText="1"/>
    </xf>
    <xf numFmtId="1" fontId="4" fillId="0" borderId="57" xfId="0" applyNumberFormat="1" applyFont="1" applyBorder="1" applyAlignment="1">
      <alignment horizontal="center" vertical="center"/>
    </xf>
    <xf numFmtId="1" fontId="4" fillId="4" borderId="29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wrapText="1"/>
    </xf>
    <xf numFmtId="0" fontId="2" fillId="0" borderId="77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3" borderId="25" xfId="0" applyNumberFormat="1" applyFont="1" applyFill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4" borderId="25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3" borderId="25" xfId="0" applyNumberFormat="1" applyFont="1" applyFill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 vertical="center"/>
    </xf>
    <xf numFmtId="1" fontId="4" fillId="4" borderId="25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 vertical="center"/>
    </xf>
    <xf numFmtId="0" fontId="4" fillId="0" borderId="53" xfId="0" applyNumberFormat="1" applyFont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49" xfId="0" applyNumberFormat="1" applyFont="1" applyFill="1" applyBorder="1" applyAlignment="1">
      <alignment horizontal="center" vertical="center" wrapText="1"/>
    </xf>
    <xf numFmtId="0" fontId="2" fillId="0" borderId="81" xfId="0" applyNumberFormat="1" applyFont="1" applyBorder="1" applyAlignment="1">
      <alignment horizontal="center" vertical="center"/>
    </xf>
    <xf numFmtId="1" fontId="4" fillId="0" borderId="44" xfId="0" applyNumberFormat="1" applyFont="1" applyBorder="1" applyAlignment="1">
      <alignment horizontal="center" vertical="center"/>
    </xf>
    <xf numFmtId="1" fontId="4" fillId="3" borderId="43" xfId="0" applyNumberFormat="1" applyFont="1" applyFill="1" applyBorder="1" applyAlignment="1">
      <alignment horizontal="center" vertical="center"/>
    </xf>
    <xf numFmtId="1" fontId="4" fillId="0" borderId="43" xfId="0" applyNumberFormat="1" applyFont="1" applyBorder="1" applyAlignment="1">
      <alignment horizontal="center" vertical="center"/>
    </xf>
    <xf numFmtId="1" fontId="4" fillId="4" borderId="43" xfId="0" applyNumberFormat="1" applyFont="1" applyFill="1" applyBorder="1" applyAlignment="1">
      <alignment horizontal="center" vertical="center"/>
    </xf>
    <xf numFmtId="1" fontId="4" fillId="3" borderId="42" xfId="0" applyNumberFormat="1" applyFont="1" applyFill="1" applyBorder="1" applyAlignment="1">
      <alignment horizontal="center" vertical="center"/>
    </xf>
    <xf numFmtId="1" fontId="4" fillId="0" borderId="45" xfId="0" applyNumberFormat="1" applyFont="1" applyBorder="1" applyAlignment="1">
      <alignment horizontal="center" vertical="center"/>
    </xf>
    <xf numFmtId="0" fontId="2" fillId="0" borderId="82" xfId="0" applyNumberFormat="1" applyFont="1" applyBorder="1" applyAlignment="1">
      <alignment horizontal="center" vertical="center"/>
    </xf>
    <xf numFmtId="0" fontId="2" fillId="0" borderId="83" xfId="0" applyNumberFormat="1" applyFont="1" applyBorder="1" applyAlignment="1">
      <alignment horizontal="center" vertical="center"/>
    </xf>
    <xf numFmtId="0" fontId="2" fillId="0" borderId="84" xfId="0" applyNumberFormat="1" applyFont="1" applyBorder="1" applyAlignment="1">
      <alignment horizontal="center" vertical="center"/>
    </xf>
    <xf numFmtId="0" fontId="2" fillId="0" borderId="72" xfId="0" applyNumberFormat="1" applyFont="1" applyBorder="1" applyAlignment="1">
      <alignment horizontal="center" vertical="center"/>
    </xf>
    <xf numFmtId="1" fontId="4" fillId="0" borderId="85" xfId="0" applyNumberFormat="1" applyFont="1" applyBorder="1" applyAlignment="1">
      <alignment horizontal="center" vertical="center"/>
    </xf>
    <xf numFmtId="1" fontId="4" fillId="3" borderId="47" xfId="0" applyNumberFormat="1" applyFont="1" applyFill="1" applyBorder="1" applyAlignment="1">
      <alignment horizontal="center" vertical="center"/>
    </xf>
    <xf numFmtId="1" fontId="4" fillId="0" borderId="86" xfId="0" applyNumberFormat="1" applyFont="1" applyBorder="1" applyAlignment="1">
      <alignment horizontal="center" vertical="center"/>
    </xf>
    <xf numFmtId="1" fontId="4" fillId="0" borderId="87" xfId="0" applyNumberFormat="1" applyFont="1" applyBorder="1" applyAlignment="1">
      <alignment horizontal="center" vertical="center"/>
    </xf>
    <xf numFmtId="1" fontId="4" fillId="3" borderId="88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4" fillId="0" borderId="47" xfId="0" applyNumberFormat="1" applyFont="1" applyBorder="1" applyAlignment="1">
      <alignment horizontal="center" vertical="center"/>
    </xf>
    <xf numFmtId="1" fontId="4" fillId="0" borderId="48" xfId="0" applyNumberFormat="1" applyFont="1" applyBorder="1" applyAlignment="1">
      <alignment horizontal="center" vertical="center"/>
    </xf>
    <xf numFmtId="1" fontId="4" fillId="3" borderId="86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89" xfId="0" applyNumberFormat="1" applyFont="1" applyBorder="1" applyAlignment="1">
      <alignment horizontal="center" vertical="center"/>
    </xf>
    <xf numFmtId="1" fontId="4" fillId="0" borderId="90" xfId="0" applyNumberFormat="1" applyFont="1" applyBorder="1" applyAlignment="1">
      <alignment horizontal="center" vertical="center"/>
    </xf>
    <xf numFmtId="1" fontId="4" fillId="3" borderId="50" xfId="0" applyNumberFormat="1" applyFont="1" applyFill="1" applyBorder="1" applyAlignment="1">
      <alignment horizontal="center" vertical="center"/>
    </xf>
    <xf numFmtId="1" fontId="4" fillId="0" borderId="91" xfId="0" applyNumberFormat="1" applyFont="1" applyBorder="1" applyAlignment="1">
      <alignment horizontal="center" vertical="center"/>
    </xf>
    <xf numFmtId="1" fontId="4" fillId="0" borderId="89" xfId="0" applyNumberFormat="1" applyFont="1" applyBorder="1" applyAlignment="1">
      <alignment horizontal="center" vertical="center"/>
    </xf>
    <xf numFmtId="1" fontId="4" fillId="3" borderId="79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1" fontId="4" fillId="0" borderId="50" xfId="0" applyNumberFormat="1" applyFont="1" applyBorder="1" applyAlignment="1">
      <alignment horizontal="center" vertical="center"/>
    </xf>
    <xf numFmtId="1" fontId="4" fillId="0" borderId="92" xfId="0" applyNumberFormat="1" applyFont="1" applyBorder="1" applyAlignment="1">
      <alignment horizontal="center" vertical="center"/>
    </xf>
    <xf numFmtId="1" fontId="4" fillId="3" borderId="91" xfId="0" applyNumberFormat="1" applyFont="1" applyFill="1" applyBorder="1" applyAlignment="1">
      <alignment horizontal="center" vertical="center"/>
    </xf>
    <xf numFmtId="0" fontId="2" fillId="0" borderId="54" xfId="0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1" fontId="4" fillId="0" borderId="49" xfId="0" applyNumberFormat="1" applyFont="1" applyBorder="1" applyAlignment="1">
      <alignment horizontal="center" vertical="center"/>
    </xf>
    <xf numFmtId="1" fontId="4" fillId="3" borderId="93" xfId="0" applyNumberFormat="1" applyFont="1" applyFill="1" applyBorder="1" applyAlignment="1">
      <alignment horizontal="center" vertical="center"/>
    </xf>
    <xf numFmtId="1" fontId="4" fillId="0" borderId="94" xfId="0" applyNumberFormat="1" applyFont="1" applyBorder="1" applyAlignment="1">
      <alignment horizontal="center" vertical="center"/>
    </xf>
    <xf numFmtId="1" fontId="4" fillId="0" borderId="51" xfId="0" applyNumberFormat="1" applyFont="1" applyBorder="1" applyAlignment="1">
      <alignment horizontal="center" vertical="center"/>
    </xf>
    <xf numFmtId="1" fontId="4" fillId="3" borderId="95" xfId="0" applyNumberFormat="1" applyFont="1" applyFill="1" applyBorder="1" applyAlignment="1">
      <alignment horizontal="center" vertical="center"/>
    </xf>
    <xf numFmtId="1" fontId="4" fillId="4" borderId="96" xfId="0" applyNumberFormat="1" applyFont="1" applyFill="1" applyBorder="1" applyAlignment="1">
      <alignment horizontal="center" vertical="center"/>
    </xf>
    <xf numFmtId="1" fontId="4" fillId="0" borderId="93" xfId="0" applyNumberFormat="1" applyFont="1" applyBorder="1" applyAlignment="1">
      <alignment horizontal="center" vertical="center"/>
    </xf>
    <xf numFmtId="1" fontId="4" fillId="0" borderId="97" xfId="0" applyNumberFormat="1" applyFont="1" applyBorder="1" applyAlignment="1">
      <alignment horizontal="center" vertical="center"/>
    </xf>
    <xf numFmtId="1" fontId="4" fillId="3" borderId="94" xfId="0" applyNumberFormat="1" applyFont="1" applyFill="1" applyBorder="1" applyAlignment="1">
      <alignment horizontal="center" vertical="center"/>
    </xf>
    <xf numFmtId="1" fontId="4" fillId="0" borderId="77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/>
    </xf>
    <xf numFmtId="1" fontId="4" fillId="4" borderId="98" xfId="0" applyNumberFormat="1" applyFont="1" applyFill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99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3" borderId="44" xfId="0" applyNumberFormat="1" applyFont="1" applyFill="1" applyBorder="1" applyAlignment="1">
      <alignment horizontal="center" vertical="center"/>
    </xf>
    <xf numFmtId="1" fontId="4" fillId="4" borderId="46" xfId="0" applyNumberFormat="1" applyFont="1" applyFill="1" applyBorder="1" applyAlignment="1">
      <alignment horizontal="center" vertical="center"/>
    </xf>
    <xf numFmtId="1" fontId="4" fillId="0" borderId="42" xfId="0" applyNumberFormat="1" applyFont="1" applyBorder="1" applyAlignment="1">
      <alignment horizontal="center" vertical="center"/>
    </xf>
    <xf numFmtId="1" fontId="4" fillId="0" borderId="40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" fontId="6" fillId="3" borderId="75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wrapText="1"/>
    </xf>
    <xf numFmtId="0" fontId="1" fillId="0" borderId="71" xfId="0" applyNumberFormat="1" applyFont="1" applyBorder="1" applyAlignment="1">
      <alignment horizontal="center" vertical="center" wrapText="1"/>
    </xf>
    <xf numFmtId="0" fontId="1" fillId="0" borderId="101" xfId="0" applyNumberFormat="1" applyFont="1" applyBorder="1" applyAlignment="1">
      <alignment horizontal="center" vertical="center" wrapText="1"/>
    </xf>
    <xf numFmtId="0" fontId="1" fillId="2" borderId="46" xfId="0" applyNumberFormat="1" applyFont="1" applyFill="1" applyBorder="1" applyAlignment="1">
      <alignment horizontal="center" vertical="center"/>
    </xf>
    <xf numFmtId="0" fontId="2" fillId="0" borderId="42" xfId="0" applyNumberFormat="1" applyFont="1" applyBorder="1" applyAlignment="1">
      <alignment horizontal="left" vertical="center" wrapText="1"/>
    </xf>
    <xf numFmtId="0" fontId="2" fillId="6" borderId="55" xfId="0" applyNumberFormat="1" applyFont="1" applyFill="1" applyBorder="1" applyAlignment="1">
      <alignment horizontal="center" vertical="center"/>
    </xf>
    <xf numFmtId="0" fontId="2" fillId="6" borderId="52" xfId="0" applyNumberFormat="1" applyFont="1" applyFill="1" applyBorder="1" applyAlignment="1">
      <alignment horizontal="center" vertical="center"/>
    </xf>
    <xf numFmtId="0" fontId="2" fillId="6" borderId="53" xfId="0" applyNumberFormat="1" applyFont="1" applyFill="1" applyBorder="1" applyAlignment="1">
      <alignment horizontal="center" vertical="center"/>
    </xf>
    <xf numFmtId="0" fontId="2" fillId="6" borderId="4" xfId="0" applyNumberFormat="1" applyFont="1" applyFill="1" applyBorder="1" applyAlignment="1">
      <alignment horizontal="center" vertical="center"/>
    </xf>
    <xf numFmtId="2" fontId="4" fillId="0" borderId="56" xfId="0" applyNumberFormat="1" applyFont="1" applyBorder="1" applyAlignment="1">
      <alignment horizontal="center" vertical="center"/>
    </xf>
    <xf numFmtId="1" fontId="2" fillId="6" borderId="55" xfId="0" applyNumberFormat="1" applyFont="1" applyFill="1" applyBorder="1" applyAlignment="1">
      <alignment horizontal="center" vertical="center"/>
    </xf>
    <xf numFmtId="1" fontId="2" fillId="6" borderId="54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>
      <alignment horizontal="center" vertical="center"/>
    </xf>
    <xf numFmtId="1" fontId="2" fillId="6" borderId="52" xfId="0" applyNumberFormat="1" applyFont="1" applyFill="1" applyBorder="1" applyAlignment="1">
      <alignment horizontal="center" vertical="center"/>
    </xf>
    <xf numFmtId="1" fontId="2" fillId="6" borderId="53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>
      <alignment horizontal="center" vertical="center"/>
    </xf>
    <xf numFmtId="0" fontId="2" fillId="6" borderId="57" xfId="0" applyNumberFormat="1" applyFont="1" applyFill="1" applyBorder="1" applyAlignment="1">
      <alignment horizontal="center" vertical="center"/>
    </xf>
    <xf numFmtId="0" fontId="2" fillId="6" borderId="27" xfId="0" applyNumberFormat="1" applyFont="1" applyFill="1" applyBorder="1" applyAlignment="1">
      <alignment horizontal="center" vertical="center"/>
    </xf>
    <xf numFmtId="0" fontId="2" fillId="6" borderId="29" xfId="0" applyNumberFormat="1" applyFont="1" applyFill="1" applyBorder="1" applyAlignment="1">
      <alignment horizontal="center" vertical="center"/>
    </xf>
    <xf numFmtId="0" fontId="2" fillId="6" borderId="23" xfId="0" applyNumberFormat="1" applyFont="1" applyFill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1" fontId="2" fillId="6" borderId="57" xfId="0" applyNumberFormat="1" applyFont="1" applyFill="1" applyBorder="1" applyAlignment="1">
      <alignment horizontal="center" vertical="center"/>
    </xf>
    <xf numFmtId="1" fontId="2" fillId="6" borderId="18" xfId="0" applyNumberFormat="1" applyFont="1" applyFill="1" applyBorder="1" applyAlignment="1">
      <alignment horizontal="center" vertical="center"/>
    </xf>
    <xf numFmtId="1" fontId="2" fillId="6" borderId="22" xfId="0" applyNumberFormat="1" applyFont="1" applyFill="1" applyBorder="1" applyAlignment="1">
      <alignment horizontal="center" vertical="center"/>
    </xf>
    <xf numFmtId="1" fontId="2" fillId="6" borderId="27" xfId="0" applyNumberFormat="1" applyFont="1" applyFill="1" applyBorder="1" applyAlignment="1">
      <alignment horizontal="center" vertical="center"/>
    </xf>
    <xf numFmtId="1" fontId="2" fillId="6" borderId="29" xfId="0" applyNumberFormat="1" applyFont="1" applyFill="1" applyBorder="1" applyAlignment="1">
      <alignment horizontal="center" vertical="center"/>
    </xf>
    <xf numFmtId="1" fontId="2" fillId="6" borderId="23" xfId="0" applyNumberFormat="1" applyFont="1" applyFill="1" applyBorder="1" applyAlignment="1">
      <alignment horizontal="center" vertical="center"/>
    </xf>
    <xf numFmtId="0" fontId="2" fillId="6" borderId="21" xfId="0" applyNumberFormat="1" applyFont="1" applyFill="1" applyBorder="1" applyAlignment="1">
      <alignment horizontal="center" vertical="center"/>
    </xf>
    <xf numFmtId="0" fontId="2" fillId="6" borderId="17" xfId="0" applyNumberFormat="1" applyFont="1" applyFill="1" applyBorder="1" applyAlignment="1">
      <alignment horizontal="center" vertical="center"/>
    </xf>
    <xf numFmtId="0" fontId="2" fillId="6" borderId="25" xfId="0" applyNumberFormat="1" applyFont="1" applyFill="1" applyBorder="1" applyAlignment="1">
      <alignment horizontal="center" vertical="center"/>
    </xf>
    <xf numFmtId="0" fontId="2" fillId="6" borderId="99" xfId="0" applyNumberFormat="1" applyFont="1" applyFill="1" applyBorder="1" applyAlignment="1">
      <alignment horizontal="center" vertical="center"/>
    </xf>
    <xf numFmtId="2" fontId="4" fillId="0" borderId="98" xfId="0" applyNumberFormat="1" applyFont="1" applyBorder="1" applyAlignment="1">
      <alignment horizontal="center" vertical="center"/>
    </xf>
    <xf numFmtId="1" fontId="2" fillId="6" borderId="21" xfId="0" applyNumberFormat="1" applyFont="1" applyFill="1" applyBorder="1" applyAlignment="1">
      <alignment horizontal="center" vertical="center"/>
    </xf>
    <xf numFmtId="1" fontId="2" fillId="6" borderId="31" xfId="0" applyNumberFormat="1" applyFont="1" applyFill="1" applyBorder="1" applyAlignment="1">
      <alignment horizontal="center" vertical="center"/>
    </xf>
    <xf numFmtId="1" fontId="2" fillId="6" borderId="77" xfId="0" applyNumberFormat="1" applyFont="1" applyFill="1" applyBorder="1" applyAlignment="1">
      <alignment horizontal="center" vertical="center"/>
    </xf>
    <xf numFmtId="1" fontId="2" fillId="6" borderId="17" xfId="0" applyNumberFormat="1" applyFont="1" applyFill="1" applyBorder="1" applyAlignment="1">
      <alignment horizontal="center" vertical="center"/>
    </xf>
    <xf numFmtId="1" fontId="2" fillId="6" borderId="25" xfId="0" applyNumberFormat="1" applyFont="1" applyFill="1" applyBorder="1" applyAlignment="1">
      <alignment horizontal="center" vertical="center"/>
    </xf>
    <xf numFmtId="1" fontId="2" fillId="6" borderId="99" xfId="0" applyNumberFormat="1" applyFont="1" applyFill="1" applyBorder="1" applyAlignment="1">
      <alignment horizontal="center" vertical="center"/>
    </xf>
    <xf numFmtId="0" fontId="1" fillId="2" borderId="90" xfId="0" applyNumberFormat="1" applyFont="1" applyFill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left" wrapText="1"/>
    </xf>
    <xf numFmtId="0" fontId="2" fillId="6" borderId="79" xfId="0" applyNumberFormat="1" applyFont="1" applyFill="1" applyBorder="1" applyAlignment="1">
      <alignment horizontal="center" vertical="center"/>
    </xf>
    <xf numFmtId="0" fontId="2" fillId="6" borderId="50" xfId="0" applyNumberFormat="1" applyFont="1" applyFill="1" applyBorder="1" applyAlignment="1">
      <alignment horizontal="center" vertical="center"/>
    </xf>
    <xf numFmtId="0" fontId="2" fillId="6" borderId="91" xfId="0" applyNumberFormat="1" applyFont="1" applyFill="1" applyBorder="1" applyAlignment="1">
      <alignment horizontal="center" vertical="center"/>
    </xf>
    <xf numFmtId="0" fontId="2" fillId="6" borderId="92" xfId="0" applyNumberFormat="1" applyFont="1" applyFill="1" applyBorder="1" applyAlignment="1">
      <alignment horizontal="center" vertical="center"/>
    </xf>
    <xf numFmtId="1" fontId="4" fillId="0" borderId="79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" fontId="2" fillId="6" borderId="79" xfId="0" applyNumberFormat="1" applyFont="1" applyFill="1" applyBorder="1" applyAlignment="1">
      <alignment horizontal="center" vertical="center"/>
    </xf>
    <xf numFmtId="1" fontId="2" fillId="6" borderId="89" xfId="0" applyNumberFormat="1" applyFont="1" applyFill="1" applyBorder="1" applyAlignment="1">
      <alignment horizontal="center" vertical="center"/>
    </xf>
    <xf numFmtId="1" fontId="2" fillId="6" borderId="90" xfId="0" applyNumberFormat="1" applyFont="1" applyFill="1" applyBorder="1" applyAlignment="1">
      <alignment horizontal="center" vertical="center"/>
    </xf>
    <xf numFmtId="1" fontId="2" fillId="6" borderId="50" xfId="0" applyNumberFormat="1" applyFont="1" applyFill="1" applyBorder="1" applyAlignment="1">
      <alignment horizontal="center" vertical="center"/>
    </xf>
    <xf numFmtId="1" fontId="2" fillId="6" borderId="91" xfId="0" applyNumberFormat="1" applyFont="1" applyFill="1" applyBorder="1" applyAlignment="1">
      <alignment horizontal="center" vertical="center"/>
    </xf>
    <xf numFmtId="1" fontId="2" fillId="6" borderId="92" xfId="0" applyNumberFormat="1" applyFont="1" applyFill="1" applyBorder="1" applyAlignment="1">
      <alignment horizontal="center" vertical="center"/>
    </xf>
    <xf numFmtId="0" fontId="2" fillId="6" borderId="44" xfId="0" applyNumberFormat="1" applyFont="1" applyFill="1" applyBorder="1" applyAlignment="1">
      <alignment horizontal="center" vertical="center"/>
    </xf>
    <xf numFmtId="0" fontId="2" fillId="6" borderId="42" xfId="0" applyNumberFormat="1" applyFont="1" applyFill="1" applyBorder="1" applyAlignment="1">
      <alignment horizontal="center" vertical="center"/>
    </xf>
    <xf numFmtId="0" fontId="2" fillId="6" borderId="43" xfId="0" applyNumberFormat="1" applyFont="1" applyFill="1" applyBorder="1" applyAlignment="1">
      <alignment horizontal="center" vertical="center"/>
    </xf>
    <xf numFmtId="0" fontId="2" fillId="6" borderId="40" xfId="0" applyNumberFormat="1" applyFont="1" applyFill="1" applyBorder="1" applyAlignment="1">
      <alignment horizontal="center" vertical="center"/>
    </xf>
    <xf numFmtId="2" fontId="4" fillId="0" borderId="46" xfId="0" applyNumberFormat="1" applyFont="1" applyBorder="1" applyAlignment="1">
      <alignment horizontal="center" vertical="center"/>
    </xf>
    <xf numFmtId="1" fontId="2" fillId="6" borderId="44" xfId="0" applyNumberFormat="1" applyFont="1" applyFill="1" applyBorder="1" applyAlignment="1">
      <alignment horizontal="center" vertical="center"/>
    </xf>
    <xf numFmtId="1" fontId="2" fillId="6" borderId="45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42" xfId="0" applyNumberFormat="1" applyFont="1" applyFill="1" applyBorder="1" applyAlignment="1">
      <alignment horizontal="center" vertical="center"/>
    </xf>
    <xf numFmtId="1" fontId="2" fillId="6" borderId="43" xfId="0" applyNumberFormat="1" applyFont="1" applyFill="1" applyBorder="1" applyAlignment="1">
      <alignment horizontal="center" vertical="center"/>
    </xf>
    <xf numFmtId="1" fontId="2" fillId="6" borderId="40" xfId="0" applyNumberFormat="1" applyFont="1" applyFill="1" applyBorder="1" applyAlignment="1">
      <alignment horizontal="center" vertical="center"/>
    </xf>
    <xf numFmtId="0" fontId="2" fillId="0" borderId="44" xfId="0" applyNumberFormat="1" applyFont="1" applyBorder="1" applyAlignment="1">
      <alignment horizontal="left" vertical="center" wrapText="1"/>
    </xf>
    <xf numFmtId="0" fontId="2" fillId="6" borderId="44" xfId="0" applyNumberFormat="1" applyFont="1" applyFill="1" applyBorder="1" applyAlignment="1">
      <alignment horizontal="center" vertical="center"/>
    </xf>
    <xf numFmtId="0" fontId="2" fillId="6" borderId="42" xfId="0" applyNumberFormat="1" applyFont="1" applyFill="1" applyBorder="1" applyAlignment="1">
      <alignment horizontal="center" vertical="center"/>
    </xf>
    <xf numFmtId="0" fontId="2" fillId="6" borderId="43" xfId="0" applyNumberFormat="1" applyFont="1" applyFill="1" applyBorder="1" applyAlignment="1">
      <alignment horizontal="center" vertical="center"/>
    </xf>
    <xf numFmtId="0" fontId="2" fillId="6" borderId="40" xfId="0" applyNumberFormat="1" applyFont="1" applyFill="1" applyBorder="1" applyAlignment="1">
      <alignment horizontal="center" vertical="center"/>
    </xf>
    <xf numFmtId="1" fontId="4" fillId="0" borderId="44" xfId="0" applyNumberFormat="1" applyFont="1" applyBorder="1" applyAlignment="1">
      <alignment horizontal="center" vertical="center"/>
    </xf>
    <xf numFmtId="2" fontId="4" fillId="0" borderId="46" xfId="0" applyNumberFormat="1" applyFont="1" applyBorder="1" applyAlignment="1">
      <alignment horizontal="center" vertical="center"/>
    </xf>
    <xf numFmtId="1" fontId="2" fillId="6" borderId="44" xfId="0" applyNumberFormat="1" applyFont="1" applyFill="1" applyBorder="1" applyAlignment="1">
      <alignment horizontal="center" vertical="center"/>
    </xf>
    <xf numFmtId="1" fontId="2" fillId="6" borderId="45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42" xfId="0" applyNumberFormat="1" applyFont="1" applyFill="1" applyBorder="1" applyAlignment="1">
      <alignment horizontal="center" vertical="center"/>
    </xf>
    <xf numFmtId="1" fontId="2" fillId="6" borderId="43" xfId="0" applyNumberFormat="1" applyFont="1" applyFill="1" applyBorder="1" applyAlignment="1">
      <alignment horizontal="center" vertical="center"/>
    </xf>
    <xf numFmtId="1" fontId="2" fillId="6" borderId="40" xfId="0" applyNumberFormat="1" applyFont="1" applyFill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 wrapText="1"/>
    </xf>
    <xf numFmtId="0" fontId="2" fillId="6" borderId="95" xfId="0" applyNumberFormat="1" applyFont="1" applyFill="1" applyBorder="1" applyAlignment="1">
      <alignment horizontal="center" vertical="center" wrapText="1"/>
    </xf>
    <xf numFmtId="0" fontId="2" fillId="6" borderId="93" xfId="0" applyNumberFormat="1" applyFont="1" applyFill="1" applyBorder="1" applyAlignment="1">
      <alignment horizontal="center" vertical="center" wrapText="1"/>
    </xf>
    <xf numFmtId="0" fontId="2" fillId="6" borderId="94" xfId="0" applyNumberFormat="1" applyFont="1" applyFill="1" applyBorder="1" applyAlignment="1">
      <alignment horizontal="center" vertical="center" wrapText="1"/>
    </xf>
    <xf numFmtId="0" fontId="2" fillId="6" borderId="97" xfId="0" applyNumberFormat="1" applyFont="1" applyFill="1" applyBorder="1" applyAlignment="1">
      <alignment horizontal="center" vertical="center" wrapText="1"/>
    </xf>
    <xf numFmtId="1" fontId="4" fillId="0" borderId="95" xfId="0" applyNumberFormat="1" applyFont="1" applyBorder="1" applyAlignment="1">
      <alignment horizontal="center" vertical="center" wrapText="1"/>
    </xf>
    <xf numFmtId="2" fontId="4" fillId="0" borderId="96" xfId="0" applyNumberFormat="1" applyFont="1" applyBorder="1" applyAlignment="1">
      <alignment horizontal="center" vertical="center"/>
    </xf>
    <xf numFmtId="1" fontId="2" fillId="6" borderId="95" xfId="0" applyNumberFormat="1" applyFont="1" applyFill="1" applyBorder="1" applyAlignment="1">
      <alignment horizontal="center" vertical="center"/>
    </xf>
    <xf numFmtId="1" fontId="2" fillId="6" borderId="51" xfId="0" applyNumberFormat="1" applyFont="1" applyFill="1" applyBorder="1" applyAlignment="1">
      <alignment horizontal="center" vertical="center"/>
    </xf>
    <xf numFmtId="1" fontId="2" fillId="6" borderId="49" xfId="0" applyNumberFormat="1" applyFont="1" applyFill="1" applyBorder="1" applyAlignment="1">
      <alignment horizontal="center" vertical="center"/>
    </xf>
    <xf numFmtId="1" fontId="2" fillId="6" borderId="93" xfId="0" applyNumberFormat="1" applyFont="1" applyFill="1" applyBorder="1" applyAlignment="1">
      <alignment horizontal="center" vertical="center"/>
    </xf>
    <xf numFmtId="1" fontId="2" fillId="6" borderId="94" xfId="0" applyNumberFormat="1" applyFont="1" applyFill="1" applyBorder="1" applyAlignment="1">
      <alignment horizontal="center" vertical="center"/>
    </xf>
    <xf numFmtId="1" fontId="2" fillId="6" borderId="97" xfId="0" applyNumberFormat="1" applyFont="1" applyFill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 wrapText="1"/>
    </xf>
    <xf numFmtId="0" fontId="2" fillId="6" borderId="57" xfId="0" applyNumberFormat="1" applyFont="1" applyFill="1" applyBorder="1" applyAlignment="1">
      <alignment horizontal="center" vertical="center" wrapText="1"/>
    </xf>
    <xf numFmtId="0" fontId="2" fillId="6" borderId="27" xfId="0" applyNumberFormat="1" applyFont="1" applyFill="1" applyBorder="1" applyAlignment="1">
      <alignment horizontal="center" vertical="center" wrapText="1"/>
    </xf>
    <xf numFmtId="0" fontId="2" fillId="6" borderId="29" xfId="0" applyNumberFormat="1" applyFont="1" applyFill="1" applyBorder="1" applyAlignment="1">
      <alignment horizontal="center" vertical="center" wrapText="1"/>
    </xf>
    <xf numFmtId="0" fontId="2" fillId="6" borderId="23" xfId="0" applyNumberFormat="1" applyFont="1" applyFill="1" applyBorder="1" applyAlignment="1">
      <alignment horizontal="center" vertical="center" wrapText="1"/>
    </xf>
    <xf numFmtId="1" fontId="4" fillId="0" borderId="57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top"/>
    </xf>
    <xf numFmtId="0" fontId="2" fillId="6" borderId="21" xfId="0" applyNumberFormat="1" applyFont="1" applyFill="1" applyBorder="1" applyAlignment="1">
      <alignment horizontal="center" vertical="center"/>
    </xf>
    <xf numFmtId="0" fontId="2" fillId="6" borderId="17" xfId="0" applyNumberFormat="1" applyFont="1" applyFill="1" applyBorder="1" applyAlignment="1">
      <alignment horizontal="center" vertical="center"/>
    </xf>
    <xf numFmtId="0" fontId="2" fillId="6" borderId="25" xfId="0" applyNumberFormat="1" applyFont="1" applyFill="1" applyBorder="1" applyAlignment="1">
      <alignment horizontal="center" vertical="center"/>
    </xf>
    <xf numFmtId="0" fontId="2" fillId="6" borderId="99" xfId="0" applyNumberFormat="1" applyFont="1" applyFill="1" applyBorder="1" applyAlignment="1">
      <alignment horizontal="center" vertical="center"/>
    </xf>
    <xf numFmtId="2" fontId="4" fillId="0" borderId="98" xfId="0" applyNumberFormat="1" applyFont="1" applyBorder="1" applyAlignment="1">
      <alignment horizontal="center" vertical="center"/>
    </xf>
    <xf numFmtId="1" fontId="2" fillId="6" borderId="21" xfId="0" applyNumberFormat="1" applyFont="1" applyFill="1" applyBorder="1" applyAlignment="1">
      <alignment horizontal="center" vertical="center"/>
    </xf>
    <xf numFmtId="1" fontId="2" fillId="6" borderId="31" xfId="0" applyNumberFormat="1" applyFont="1" applyFill="1" applyBorder="1" applyAlignment="1">
      <alignment horizontal="center" vertical="center"/>
    </xf>
    <xf numFmtId="1" fontId="2" fillId="6" borderId="77" xfId="0" applyNumberFormat="1" applyFont="1" applyFill="1" applyBorder="1" applyAlignment="1">
      <alignment horizontal="center" vertical="center"/>
    </xf>
    <xf numFmtId="1" fontId="2" fillId="6" borderId="17" xfId="0" applyNumberFormat="1" applyFont="1" applyFill="1" applyBorder="1" applyAlignment="1">
      <alignment horizontal="center" vertical="center"/>
    </xf>
    <xf numFmtId="1" fontId="2" fillId="6" borderId="25" xfId="0" applyNumberFormat="1" applyFont="1" applyFill="1" applyBorder="1" applyAlignment="1">
      <alignment horizontal="center" vertical="center"/>
    </xf>
    <xf numFmtId="1" fontId="2" fillId="6" borderId="99" xfId="0" applyNumberFormat="1" applyFont="1" applyFill="1" applyBorder="1" applyAlignment="1">
      <alignment horizontal="center" vertical="center"/>
    </xf>
    <xf numFmtId="0" fontId="2" fillId="6" borderId="95" xfId="0" applyNumberFormat="1" applyFont="1" applyFill="1" applyBorder="1" applyAlignment="1">
      <alignment horizontal="center" vertical="center"/>
    </xf>
    <xf numFmtId="0" fontId="2" fillId="6" borderId="93" xfId="0" applyNumberFormat="1" applyFont="1" applyFill="1" applyBorder="1" applyAlignment="1">
      <alignment horizontal="center" vertical="center"/>
    </xf>
    <xf numFmtId="0" fontId="2" fillId="6" borderId="94" xfId="0" applyNumberFormat="1" applyFont="1" applyFill="1" applyBorder="1" applyAlignment="1">
      <alignment horizontal="center" vertical="center"/>
    </xf>
    <xf numFmtId="0" fontId="2" fillId="6" borderId="97" xfId="0" applyNumberFormat="1" applyFont="1" applyFill="1" applyBorder="1" applyAlignment="1">
      <alignment horizontal="center" vertical="center"/>
    </xf>
    <xf numFmtId="1" fontId="4" fillId="0" borderId="95" xfId="0" applyNumberFormat="1" applyFont="1" applyBorder="1" applyAlignment="1">
      <alignment horizontal="center" vertical="center"/>
    </xf>
    <xf numFmtId="0" fontId="2" fillId="6" borderId="65" xfId="0" applyNumberFormat="1" applyFont="1" applyFill="1" applyBorder="1" applyAlignment="1">
      <alignment horizontal="center" vertical="center"/>
    </xf>
    <xf numFmtId="0" fontId="2" fillId="6" borderId="63" xfId="0" applyNumberFormat="1" applyFont="1" applyFill="1" applyBorder="1" applyAlignment="1">
      <alignment horizontal="center" vertical="center"/>
    </xf>
    <xf numFmtId="0" fontId="2" fillId="6" borderId="64" xfId="0" applyNumberFormat="1" applyFont="1" applyFill="1" applyBorder="1" applyAlignment="1">
      <alignment horizontal="center" vertical="center"/>
    </xf>
    <xf numFmtId="0" fontId="2" fillId="6" borderId="67" xfId="0" applyNumberFormat="1" applyFont="1" applyFill="1" applyBorder="1" applyAlignment="1">
      <alignment horizontal="center" vertical="center"/>
    </xf>
    <xf numFmtId="2" fontId="4" fillId="0" borderId="66" xfId="0" applyNumberFormat="1" applyFont="1" applyBorder="1" applyAlignment="1">
      <alignment horizontal="center" vertical="center"/>
    </xf>
    <xf numFmtId="1" fontId="2" fillId="6" borderId="65" xfId="0" applyNumberFormat="1" applyFont="1" applyFill="1" applyBorder="1" applyAlignment="1">
      <alignment horizontal="center" vertical="center"/>
    </xf>
    <xf numFmtId="1" fontId="2" fillId="6" borderId="61" xfId="0" applyNumberFormat="1" applyFont="1" applyFill="1" applyBorder="1" applyAlignment="1">
      <alignment horizontal="center" vertical="center"/>
    </xf>
    <xf numFmtId="1" fontId="2" fillId="6" borderId="62" xfId="0" applyNumberFormat="1" applyFont="1" applyFill="1" applyBorder="1" applyAlignment="1">
      <alignment horizontal="center" vertical="center"/>
    </xf>
    <xf numFmtId="1" fontId="2" fillId="6" borderId="63" xfId="0" applyNumberFormat="1" applyFont="1" applyFill="1" applyBorder="1" applyAlignment="1">
      <alignment horizontal="center" vertical="center"/>
    </xf>
    <xf numFmtId="1" fontId="2" fillId="6" borderId="64" xfId="0" applyNumberFormat="1" applyFont="1" applyFill="1" applyBorder="1" applyAlignment="1">
      <alignment horizontal="center" vertical="center"/>
    </xf>
    <xf numFmtId="1" fontId="2" fillId="6" borderId="67" xfId="0" applyNumberFormat="1" applyFont="1" applyFill="1" applyBorder="1" applyAlignment="1">
      <alignment horizontal="center" vertical="center"/>
    </xf>
    <xf numFmtId="0" fontId="2" fillId="0" borderId="112" xfId="0" applyNumberFormat="1" applyFont="1" applyBorder="1" applyAlignment="1">
      <alignment horizontal="center" vertical="center"/>
    </xf>
    <xf numFmtId="2" fontId="4" fillId="0" borderId="42" xfId="0" applyNumberFormat="1" applyFont="1" applyBorder="1" applyAlignment="1">
      <alignment horizontal="center" vertical="center"/>
    </xf>
    <xf numFmtId="2" fontId="4" fillId="0" borderId="53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vertical="center" wrapText="1"/>
    </xf>
    <xf numFmtId="0" fontId="2" fillId="0" borderId="70" xfId="0" applyNumberFormat="1" applyFont="1" applyBorder="1" applyAlignment="1">
      <alignment horizontal="center" vertical="center"/>
    </xf>
    <xf numFmtId="0" fontId="2" fillId="6" borderId="113" xfId="0" applyNumberFormat="1" applyFont="1" applyFill="1" applyBorder="1" applyAlignment="1">
      <alignment horizontal="center" vertical="center"/>
    </xf>
    <xf numFmtId="0" fontId="2" fillId="6" borderId="68" xfId="0" applyNumberFormat="1" applyFont="1" applyFill="1" applyBorder="1" applyAlignment="1">
      <alignment horizontal="center" vertical="center"/>
    </xf>
    <xf numFmtId="0" fontId="2" fillId="6" borderId="69" xfId="0" applyNumberFormat="1" applyFont="1" applyFill="1" applyBorder="1" applyAlignment="1">
      <alignment horizontal="center" vertical="center"/>
    </xf>
    <xf numFmtId="0" fontId="2" fillId="6" borderId="101" xfId="0" applyNumberFormat="1" applyFont="1" applyFill="1" applyBorder="1" applyAlignment="1">
      <alignment horizontal="center" vertical="center"/>
    </xf>
    <xf numFmtId="2" fontId="4" fillId="0" borderId="54" xfId="0" applyNumberFormat="1" applyFont="1" applyBorder="1" applyAlignment="1">
      <alignment horizontal="center" vertical="center"/>
    </xf>
    <xf numFmtId="1" fontId="2" fillId="6" borderId="68" xfId="0" applyNumberFormat="1" applyFont="1" applyFill="1" applyBorder="1" applyAlignment="1">
      <alignment horizontal="center" vertical="center"/>
    </xf>
    <xf numFmtId="1" fontId="2" fillId="6" borderId="69" xfId="0" applyNumberFormat="1" applyFont="1" applyFill="1" applyBorder="1" applyAlignment="1">
      <alignment horizontal="center" vertical="center"/>
    </xf>
    <xf numFmtId="0" fontId="2" fillId="6" borderId="66" xfId="0" applyNumberFormat="1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2" fillId="6" borderId="98" xfId="0" applyNumberFormat="1" applyFont="1" applyFill="1" applyBorder="1" applyAlignment="1">
      <alignment horizontal="center" vertical="center"/>
    </xf>
    <xf numFmtId="2" fontId="4" fillId="0" borderId="31" xfId="0" applyNumberFormat="1" applyFont="1" applyBorder="1" applyAlignment="1">
      <alignment horizontal="center" vertical="center"/>
    </xf>
    <xf numFmtId="0" fontId="2" fillId="0" borderId="87" xfId="0" applyNumberFormat="1" applyFont="1" applyBorder="1" applyAlignment="1">
      <alignment horizontal="center" vertical="center"/>
    </xf>
    <xf numFmtId="0" fontId="2" fillId="6" borderId="88" xfId="0" applyNumberFormat="1" applyFont="1" applyFill="1" applyBorder="1" applyAlignment="1">
      <alignment horizontal="center" vertical="center"/>
    </xf>
    <xf numFmtId="0" fontId="2" fillId="6" borderId="47" xfId="0" applyNumberFormat="1" applyFont="1" applyFill="1" applyBorder="1" applyAlignment="1">
      <alignment horizontal="center" vertical="center"/>
    </xf>
    <xf numFmtId="0" fontId="2" fillId="6" borderId="86" xfId="0" applyNumberFormat="1" applyFont="1" applyFill="1" applyBorder="1" applyAlignment="1">
      <alignment horizontal="center" vertical="center"/>
    </xf>
    <xf numFmtId="0" fontId="2" fillId="6" borderId="48" xfId="0" applyNumberFormat="1" applyFont="1" applyFill="1" applyBorder="1" applyAlignment="1">
      <alignment horizontal="center" vertical="center"/>
    </xf>
    <xf numFmtId="1" fontId="4" fillId="0" borderId="88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2" fillId="6" borderId="88" xfId="0" applyNumberFormat="1" applyFont="1" applyFill="1" applyBorder="1" applyAlignment="1">
      <alignment horizontal="center" vertical="center"/>
    </xf>
    <xf numFmtId="1" fontId="2" fillId="6" borderId="87" xfId="0" applyNumberFormat="1" applyFont="1" applyFill="1" applyBorder="1" applyAlignment="1">
      <alignment horizontal="center" vertical="center"/>
    </xf>
    <xf numFmtId="1" fontId="2" fillId="6" borderId="85" xfId="0" applyNumberFormat="1" applyFont="1" applyFill="1" applyBorder="1" applyAlignment="1">
      <alignment horizontal="center" vertical="center"/>
    </xf>
    <xf numFmtId="1" fontId="2" fillId="6" borderId="47" xfId="0" applyNumberFormat="1" applyFont="1" applyFill="1" applyBorder="1" applyAlignment="1">
      <alignment horizontal="center" vertical="center"/>
    </xf>
    <xf numFmtId="1" fontId="2" fillId="6" borderId="86" xfId="0" applyNumberFormat="1" applyFont="1" applyFill="1" applyBorder="1" applyAlignment="1">
      <alignment horizontal="center" vertical="center"/>
    </xf>
    <xf numFmtId="1" fontId="2" fillId="6" borderId="48" xfId="0" applyNumberFormat="1" applyFont="1" applyFill="1" applyBorder="1" applyAlignment="1">
      <alignment horizontal="center" vertical="center"/>
    </xf>
    <xf numFmtId="0" fontId="2" fillId="6" borderId="54" xfId="0" applyNumberFormat="1" applyFont="1" applyFill="1" applyBorder="1" applyAlignment="1">
      <alignment horizontal="center" vertical="center"/>
    </xf>
    <xf numFmtId="0" fontId="2" fillId="6" borderId="31" xfId="0" applyNumberFormat="1" applyFont="1" applyFill="1" applyBorder="1" applyAlignment="1">
      <alignment horizontal="center" vertical="center"/>
    </xf>
    <xf numFmtId="0" fontId="2" fillId="0" borderId="92" xfId="0" applyNumberFormat="1" applyFont="1" applyBorder="1" applyAlignment="1">
      <alignment horizontal="center" vertical="center"/>
    </xf>
    <xf numFmtId="0" fontId="2" fillId="0" borderId="67" xfId="0" applyNumberFormat="1" applyFont="1" applyBorder="1" applyAlignment="1">
      <alignment horizontal="center" vertical="center"/>
    </xf>
    <xf numFmtId="1" fontId="2" fillId="0" borderId="112" xfId="0" applyNumberFormat="1" applyFont="1" applyBorder="1" applyAlignment="1">
      <alignment horizontal="center"/>
    </xf>
    <xf numFmtId="0" fontId="2" fillId="6" borderId="71" xfId="0" applyNumberFormat="1" applyFont="1" applyFill="1" applyBorder="1" applyAlignment="1">
      <alignment horizontal="center" vertical="center"/>
    </xf>
    <xf numFmtId="1" fontId="4" fillId="0" borderId="113" xfId="0" applyNumberFormat="1" applyFont="1" applyBorder="1" applyAlignment="1">
      <alignment horizontal="center" vertical="center"/>
    </xf>
    <xf numFmtId="0" fontId="2" fillId="0" borderId="88" xfId="0" applyNumberFormat="1" applyFont="1" applyBorder="1" applyAlignment="1">
      <alignment horizontal="left" vertical="center" wrapText="1"/>
    </xf>
    <xf numFmtId="0" fontId="1" fillId="2" borderId="77" xfId="0" applyNumberFormat="1" applyFont="1" applyFill="1" applyBorder="1" applyAlignment="1">
      <alignment horizontal="center" vertical="center" wrapText="1"/>
    </xf>
    <xf numFmtId="1" fontId="4" fillId="0" borderId="88" xfId="0" applyNumberFormat="1" applyFont="1" applyBorder="1" applyAlignment="1">
      <alignment vertical="center"/>
    </xf>
    <xf numFmtId="1" fontId="1" fillId="3" borderId="88" xfId="0" applyNumberFormat="1" applyFont="1" applyFill="1" applyBorder="1" applyAlignment="1" applyProtection="1">
      <alignment horizontal="center" vertical="center"/>
      <protection locked="0"/>
    </xf>
    <xf numFmtId="2" fontId="1" fillId="3" borderId="47" xfId="0" applyNumberFormat="1" applyFont="1" applyFill="1" applyBorder="1" applyAlignment="1" applyProtection="1">
      <alignment horizontal="center" vertical="center"/>
      <protection locked="0"/>
    </xf>
    <xf numFmtId="1" fontId="1" fillId="3" borderId="86" xfId="0" applyNumberFormat="1" applyFont="1" applyFill="1" applyBorder="1" applyAlignment="1" applyProtection="1">
      <alignment horizontal="center" vertical="center"/>
      <protection locked="0"/>
    </xf>
    <xf numFmtId="2" fontId="1" fillId="3" borderId="87" xfId="0" applyNumberFormat="1" applyFont="1" applyFill="1" applyBorder="1" applyAlignment="1">
      <alignment horizontal="center" vertical="center"/>
    </xf>
    <xf numFmtId="1" fontId="1" fillId="3" borderId="85" xfId="0" applyNumberFormat="1" applyFont="1" applyFill="1" applyBorder="1" applyAlignment="1">
      <alignment horizontal="center" vertical="center"/>
    </xf>
    <xf numFmtId="1" fontId="1" fillId="3" borderId="47" xfId="0" applyNumberFormat="1" applyFont="1" applyFill="1" applyBorder="1" applyAlignment="1" applyProtection="1">
      <alignment horizontal="center" vertical="center"/>
      <protection locked="0"/>
    </xf>
    <xf numFmtId="2" fontId="1" fillId="3" borderId="86" xfId="0" applyNumberFormat="1" applyFont="1" applyFill="1" applyBorder="1" applyAlignment="1" applyProtection="1">
      <alignment horizontal="center" vertical="center"/>
      <protection locked="0"/>
    </xf>
    <xf numFmtId="1" fontId="1" fillId="3" borderId="48" xfId="0" applyNumberFormat="1" applyFont="1" applyFill="1" applyBorder="1" applyAlignment="1" applyProtection="1">
      <alignment horizontal="center" vertical="center"/>
      <protection locked="0"/>
    </xf>
    <xf numFmtId="1" fontId="9" fillId="3" borderId="88" xfId="0" applyNumberFormat="1" applyFont="1" applyFill="1" applyBorder="1" applyAlignment="1" applyProtection="1">
      <alignment horizontal="center" vertical="center"/>
      <protection locked="0"/>
    </xf>
    <xf numFmtId="2" fontId="9" fillId="3" borderId="87" xfId="0" applyNumberFormat="1" applyFont="1" applyFill="1" applyBorder="1" applyAlignment="1" applyProtection="1">
      <alignment horizontal="center" vertical="center"/>
      <protection locked="0"/>
    </xf>
    <xf numFmtId="1" fontId="9" fillId="3" borderId="88" xfId="0" applyNumberFormat="1" applyFont="1" applyFill="1" applyBorder="1" applyAlignment="1">
      <alignment horizontal="center" vertical="center"/>
    </xf>
    <xf numFmtId="0" fontId="11" fillId="0" borderId="0" xfId="0" applyNumberFormat="1" applyFont="1" applyAlignment="1">
      <alignment wrapText="1"/>
    </xf>
    <xf numFmtId="0" fontId="2" fillId="0" borderId="0" xfId="0" applyNumberFormat="1" applyFont="1" applyAlignment="1"/>
    <xf numFmtId="0" fontId="11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92" xfId="0" applyNumberFormat="1" applyFont="1" applyBorder="1" applyAlignment="1">
      <alignment horizontal="left" vertical="center" wrapText="1"/>
    </xf>
    <xf numFmtId="0" fontId="2" fillId="0" borderId="100" xfId="0" applyNumberFormat="1" applyFont="1" applyBorder="1" applyAlignment="1">
      <alignment horizontal="left" vertical="center" wrapText="1"/>
    </xf>
    <xf numFmtId="0" fontId="2" fillId="0" borderId="75" xfId="0" applyNumberFormat="1" applyFont="1" applyBorder="1" applyAlignment="1">
      <alignment vertical="center" wrapText="1"/>
    </xf>
    <xf numFmtId="0" fontId="2" fillId="0" borderId="76" xfId="0" applyNumberFormat="1" applyFont="1" applyBorder="1" applyAlignment="1">
      <alignment vertical="center" wrapText="1"/>
    </xf>
    <xf numFmtId="0" fontId="2" fillId="0" borderId="78" xfId="0" applyNumberFormat="1" applyFont="1" applyBorder="1" applyAlignment="1">
      <alignment vertical="center" wrapText="1"/>
    </xf>
    <xf numFmtId="0" fontId="2" fillId="0" borderId="50" xfId="0" applyNumberFormat="1" applyFont="1" applyBorder="1" applyAlignment="1">
      <alignment horizontal="left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60" xfId="0" applyNumberFormat="1" applyFont="1" applyBorder="1" applyAlignment="1">
      <alignment horizontal="left" vertical="center" wrapText="1"/>
    </xf>
    <xf numFmtId="0" fontId="1" fillId="2" borderId="40" xfId="0" applyNumberFormat="1" applyFont="1" applyFill="1" applyBorder="1" applyAlignment="1">
      <alignment horizontal="center" vertical="center"/>
    </xf>
    <xf numFmtId="0" fontId="1" fillId="2" borderId="41" xfId="0" applyNumberFormat="1" applyFont="1" applyFill="1" applyBorder="1" applyAlignment="1">
      <alignment horizontal="center" vertical="center"/>
    </xf>
    <xf numFmtId="0" fontId="2" fillId="0" borderId="44" xfId="0" applyNumberFormat="1" applyFont="1" applyBorder="1" applyAlignment="1">
      <alignment horizontal="left" vertical="center" wrapText="1"/>
    </xf>
    <xf numFmtId="0" fontId="2" fillId="0" borderId="26" xfId="0" applyNumberFormat="1" applyFont="1" applyBorder="1" applyAlignment="1">
      <alignment horizontal="left" vertical="center" wrapText="1"/>
    </xf>
    <xf numFmtId="0" fontId="2" fillId="0" borderId="39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33" xfId="0" applyNumberFormat="1" applyFont="1" applyBorder="1" applyAlignment="1">
      <alignment horizontal="left" vertical="center" wrapText="1"/>
    </xf>
    <xf numFmtId="0" fontId="2" fillId="0" borderId="79" xfId="0" applyNumberFormat="1" applyFont="1" applyBorder="1" applyAlignment="1">
      <alignment horizontal="left" vertical="center" wrapText="1"/>
    </xf>
    <xf numFmtId="0" fontId="2" fillId="0" borderId="80" xfId="0" applyNumberFormat="1" applyFont="1" applyBorder="1" applyAlignment="1">
      <alignment horizontal="left" vertical="center" wrapText="1"/>
    </xf>
    <xf numFmtId="0" fontId="1" fillId="0" borderId="40" xfId="0" applyNumberFormat="1" applyFont="1" applyBorder="1" applyAlignment="1">
      <alignment vertical="center"/>
    </xf>
    <xf numFmtId="0" fontId="1" fillId="0" borderId="4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horizontal="center" vertical="center" textRotation="90" wrapText="1"/>
    </xf>
    <xf numFmtId="0" fontId="1" fillId="0" borderId="8" xfId="0" applyNumberFormat="1" applyFont="1" applyBorder="1" applyAlignment="1">
      <alignment horizontal="center" vertical="center" textRotation="90" wrapText="1"/>
    </xf>
    <xf numFmtId="0" fontId="1" fillId="0" borderId="33" xfId="0" applyNumberFormat="1" applyFont="1" applyBorder="1" applyAlignment="1">
      <alignment horizontal="center" vertical="center" textRotation="90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26" xfId="0" applyNumberFormat="1" applyFont="1" applyBorder="1" applyAlignment="1">
      <alignment horizontal="center" vertical="center" textRotation="90" wrapText="1"/>
    </xf>
    <xf numFmtId="0" fontId="1" fillId="0" borderId="39" xfId="0" applyNumberFormat="1" applyFont="1" applyBorder="1" applyAlignment="1">
      <alignment horizontal="center" vertical="center" textRotation="90" wrapText="1"/>
    </xf>
    <xf numFmtId="49" fontId="1" fillId="0" borderId="31" xfId="0" applyNumberFormat="1" applyFont="1" applyBorder="1" applyAlignment="1">
      <alignment horizontal="center" vertical="center" textRotation="90"/>
    </xf>
    <xf numFmtId="49" fontId="1" fillId="0" borderId="32" xfId="0" applyNumberFormat="1" applyFont="1" applyBorder="1" applyAlignment="1">
      <alignment horizontal="center" vertical="center" textRotation="90"/>
    </xf>
    <xf numFmtId="49" fontId="1" fillId="0" borderId="38" xfId="0" applyNumberFormat="1" applyFont="1" applyBorder="1" applyAlignment="1">
      <alignment horizontal="center" vertical="center" textRotation="90"/>
    </xf>
    <xf numFmtId="49" fontId="1" fillId="0" borderId="25" xfId="0" applyNumberFormat="1" applyFont="1" applyBorder="1" applyAlignment="1">
      <alignment horizontal="center" vertical="center" textRotation="90"/>
    </xf>
    <xf numFmtId="49" fontId="1" fillId="0" borderId="30" xfId="0" applyNumberFormat="1" applyFont="1" applyBorder="1" applyAlignment="1">
      <alignment horizontal="center" vertical="center" textRotation="90"/>
    </xf>
    <xf numFmtId="49" fontId="1" fillId="0" borderId="37" xfId="0" applyNumberFormat="1" applyFont="1" applyBorder="1" applyAlignment="1">
      <alignment horizontal="center" vertical="center" textRotation="90"/>
    </xf>
    <xf numFmtId="49" fontId="1" fillId="0" borderId="25" xfId="0" applyNumberFormat="1" applyFont="1" applyBorder="1" applyAlignment="1">
      <alignment horizontal="center" vertical="center" textRotation="90" shrinkToFit="1"/>
    </xf>
    <xf numFmtId="49" fontId="1" fillId="0" borderId="30" xfId="0" applyNumberFormat="1" applyFont="1" applyBorder="1" applyAlignment="1">
      <alignment horizontal="center" vertical="center" textRotation="90" shrinkToFit="1"/>
    </xf>
    <xf numFmtId="49" fontId="1" fillId="0" borderId="37" xfId="0" applyNumberFormat="1" applyFont="1" applyBorder="1" applyAlignment="1">
      <alignment horizontal="center" vertical="center" textRotation="90" shrinkToFit="1"/>
    </xf>
    <xf numFmtId="49" fontId="1" fillId="0" borderId="25" xfId="0" applyNumberFormat="1" applyFont="1" applyBorder="1" applyAlignment="1">
      <alignment horizontal="center" vertical="center" textRotation="90" wrapText="1"/>
    </xf>
    <xf numFmtId="49" fontId="1" fillId="0" borderId="30" xfId="0" applyNumberFormat="1" applyFont="1" applyBorder="1" applyAlignment="1">
      <alignment horizontal="center" vertical="center" textRotation="90" wrapText="1"/>
    </xf>
    <xf numFmtId="49" fontId="1" fillId="0" borderId="37" xfId="0" applyNumberFormat="1" applyFont="1" applyBorder="1" applyAlignment="1">
      <alignment horizontal="center" vertical="center" textRotation="90" wrapText="1"/>
    </xf>
    <xf numFmtId="0" fontId="1" fillId="0" borderId="21" xfId="0" applyNumberFormat="1" applyFont="1" applyBorder="1" applyAlignment="1">
      <alignment horizontal="center" vertical="center" textRotation="90"/>
    </xf>
    <xf numFmtId="0" fontId="1" fillId="0" borderId="26" xfId="0" applyNumberFormat="1" applyFont="1" applyBorder="1" applyAlignment="1">
      <alignment horizontal="center" vertical="center" textRotation="90"/>
    </xf>
    <xf numFmtId="0" fontId="1" fillId="0" borderId="39" xfId="0" applyNumberFormat="1" applyFont="1" applyBorder="1" applyAlignment="1">
      <alignment horizontal="center" vertical="center" textRotation="90"/>
    </xf>
    <xf numFmtId="49" fontId="1" fillId="0" borderId="31" xfId="0" applyNumberFormat="1" applyFont="1" applyBorder="1" applyAlignment="1">
      <alignment horizontal="center" vertical="center" textRotation="90" wrapText="1"/>
    </xf>
    <xf numFmtId="49" fontId="1" fillId="0" borderId="32" xfId="0" applyNumberFormat="1" applyFont="1" applyBorder="1" applyAlignment="1">
      <alignment horizontal="center" vertical="center" textRotation="90" wrapText="1"/>
    </xf>
    <xf numFmtId="49" fontId="1" fillId="0" borderId="38" xfId="0" applyNumberFormat="1" applyFont="1" applyBorder="1" applyAlignment="1">
      <alignment horizontal="center" vertical="center" textRotation="90" wrapText="1"/>
    </xf>
    <xf numFmtId="49" fontId="1" fillId="0" borderId="25" xfId="0" applyNumberFormat="1" applyFont="1" applyBorder="1" applyAlignment="1">
      <alignment horizontal="left" vertical="center" textRotation="90" wrapText="1"/>
    </xf>
    <xf numFmtId="49" fontId="1" fillId="0" borderId="30" xfId="0" applyNumberFormat="1" applyFont="1" applyBorder="1" applyAlignment="1">
      <alignment horizontal="left" vertical="center" textRotation="90" wrapText="1"/>
    </xf>
    <xf numFmtId="49" fontId="1" fillId="0" borderId="37" xfId="0" applyNumberFormat="1" applyFont="1" applyBorder="1" applyAlignment="1">
      <alignment horizontal="left" vertical="center" textRotation="90" wrapText="1"/>
    </xf>
    <xf numFmtId="0" fontId="1" fillId="2" borderId="4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59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49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9" xfId="0" applyNumberFormat="1" applyFont="1" applyFill="1" applyBorder="1" applyAlignment="1">
      <alignment horizontal="center" vertical="center"/>
    </xf>
    <xf numFmtId="0" fontId="5" fillId="2" borderId="49" xfId="0" applyNumberFormat="1" applyFont="1" applyFill="1" applyBorder="1" applyAlignment="1">
      <alignment horizontal="center" vertical="center" wrapText="1"/>
    </xf>
    <xf numFmtId="0" fontId="5" fillId="2" borderId="59" xfId="0" applyNumberFormat="1" applyFont="1" applyFill="1" applyBorder="1" applyAlignment="1">
      <alignment horizontal="center" vertical="center" wrapText="1"/>
    </xf>
    <xf numFmtId="0" fontId="5" fillId="5" borderId="22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center" vertical="center" wrapText="1"/>
    </xf>
    <xf numFmtId="0" fontId="5" fillId="5" borderId="5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textRotation="90" wrapText="1"/>
    </xf>
    <xf numFmtId="0" fontId="1" fillId="0" borderId="30" xfId="0" applyNumberFormat="1" applyFont="1" applyBorder="1" applyAlignment="1">
      <alignment horizontal="center" vertical="center" textRotation="90" wrapText="1"/>
    </xf>
    <xf numFmtId="0" fontId="1" fillId="0" borderId="37" xfId="0" applyNumberFormat="1" applyFont="1" applyBorder="1" applyAlignment="1">
      <alignment horizontal="center" vertical="center" textRotation="90" wrapText="1"/>
    </xf>
    <xf numFmtId="0" fontId="1" fillId="0" borderId="29" xfId="0" applyNumberFormat="1" applyFont="1" applyBorder="1" applyAlignment="1">
      <alignment horizontal="center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 textRotation="90"/>
    </xf>
    <xf numFmtId="0" fontId="1" fillId="0" borderId="24" xfId="0" applyNumberFormat="1" applyFont="1" applyBorder="1" applyAlignment="1">
      <alignment horizontal="center" vertical="center" textRotation="90"/>
    </xf>
    <xf numFmtId="0" fontId="1" fillId="0" borderId="36" xfId="0" applyNumberFormat="1" applyFont="1" applyBorder="1" applyAlignment="1">
      <alignment horizontal="center" vertical="center" textRotation="90"/>
    </xf>
    <xf numFmtId="0" fontId="2" fillId="0" borderId="31" xfId="0" applyNumberFormat="1" applyFont="1" applyBorder="1" applyAlignment="1">
      <alignment horizontal="center" vertical="center" textRotation="90" wrapText="1"/>
    </xf>
    <xf numFmtId="0" fontId="2" fillId="0" borderId="32" xfId="0" applyNumberFormat="1" applyFont="1" applyBorder="1" applyAlignment="1">
      <alignment horizontal="center" vertical="center" textRotation="90" wrapText="1"/>
    </xf>
    <xf numFmtId="0" fontId="2" fillId="0" borderId="38" xfId="0" applyNumberFormat="1" applyFont="1" applyBorder="1" applyAlignment="1">
      <alignment horizontal="center" vertical="center" textRotation="90" wrapText="1"/>
    </xf>
    <xf numFmtId="0" fontId="2" fillId="0" borderId="17" xfId="0" applyNumberFormat="1" applyFont="1" applyBorder="1" applyAlignment="1">
      <alignment horizontal="center" vertical="center" textRotation="90" wrapText="1"/>
    </xf>
    <xf numFmtId="0" fontId="2" fillId="0" borderId="24" xfId="0" applyNumberFormat="1" applyFont="1" applyBorder="1" applyAlignment="1">
      <alignment horizontal="center" vertical="center" textRotation="90" wrapText="1"/>
    </xf>
    <xf numFmtId="0" fontId="2" fillId="0" borderId="36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 wrapText="1"/>
    </xf>
    <xf numFmtId="0" fontId="2" fillId="0" borderId="37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/>
    </xf>
    <xf numFmtId="0" fontId="2" fillId="0" borderId="37" xfId="0" applyNumberFormat="1" applyFont="1" applyBorder="1" applyAlignment="1">
      <alignment horizontal="center" vertical="center" textRotation="90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38" xfId="0" applyNumberFormat="1" applyFont="1" applyBorder="1" applyAlignment="1">
      <alignment horizontal="center" vertical="center" textRotation="90" wrapText="1"/>
    </xf>
    <xf numFmtId="0" fontId="3" fillId="0" borderId="25" xfId="0" applyNumberFormat="1" applyFont="1" applyBorder="1" applyAlignment="1">
      <alignment horizontal="center" vertical="center" textRotation="90" wrapText="1"/>
    </xf>
    <xf numFmtId="0" fontId="3" fillId="0" borderId="37" xfId="0" applyNumberFormat="1" applyFont="1" applyBorder="1" applyAlignment="1">
      <alignment horizontal="center" vertical="center" textRotation="90" wrapText="1"/>
    </xf>
    <xf numFmtId="0" fontId="10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textRotation="90"/>
    </xf>
    <xf numFmtId="49" fontId="1" fillId="0" borderId="24" xfId="0" applyNumberFormat="1" applyFont="1" applyBorder="1" applyAlignment="1">
      <alignment horizontal="center" vertical="center" textRotation="90"/>
    </xf>
    <xf numFmtId="49" fontId="1" fillId="0" borderId="36" xfId="0" applyNumberFormat="1" applyFont="1" applyBorder="1" applyAlignment="1">
      <alignment horizontal="center" vertical="center" textRotation="90"/>
    </xf>
    <xf numFmtId="0" fontId="1" fillId="0" borderId="2" xfId="0" applyNumberFormat="1" applyFont="1" applyBorder="1" applyAlignment="1">
      <alignment horizontal="center" textRotation="90" wrapText="1"/>
    </xf>
    <xf numFmtId="0" fontId="1" fillId="0" borderId="8" xfId="0" applyNumberFormat="1" applyFont="1" applyBorder="1" applyAlignment="1">
      <alignment horizontal="center" textRotation="90" wrapText="1"/>
    </xf>
    <xf numFmtId="0" fontId="1" fillId="0" borderId="33" xfId="0" applyNumberFormat="1" applyFont="1" applyBorder="1" applyAlignment="1">
      <alignment horizontal="center" textRotation="90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center" vertical="center" wrapText="1"/>
    </xf>
    <xf numFmtId="0" fontId="2" fillId="0" borderId="64" xfId="0" applyNumberFormat="1" applyFont="1" applyBorder="1" applyAlignment="1">
      <alignment vertical="center" wrapText="1"/>
    </xf>
    <xf numFmtId="0" fontId="2" fillId="0" borderId="114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1" xfId="0" applyNumberFormat="1" applyFont="1" applyBorder="1" applyAlignment="1">
      <alignment horizontal="left" vertical="center" wrapText="1"/>
    </xf>
    <xf numFmtId="0" fontId="2" fillId="0" borderId="48" xfId="0" applyNumberFormat="1" applyFont="1" applyBorder="1" applyAlignment="1">
      <alignment horizontal="left" vertical="center" wrapText="1"/>
    </xf>
    <xf numFmtId="0" fontId="2" fillId="0" borderId="115" xfId="0" applyNumberFormat="1" applyFont="1" applyBorder="1" applyAlignment="1">
      <alignment horizontal="left" vertical="center" wrapText="1"/>
    </xf>
    <xf numFmtId="0" fontId="5" fillId="5" borderId="49" xfId="0" applyNumberFormat="1" applyFont="1" applyFill="1" applyBorder="1" applyAlignment="1">
      <alignment horizontal="center" vertical="center" wrapText="1"/>
    </xf>
    <xf numFmtId="0" fontId="2" fillId="0" borderId="42" xfId="0" applyNumberFormat="1" applyFont="1" applyBorder="1" applyAlignment="1">
      <alignment horizontal="left" vertical="center" wrapText="1"/>
    </xf>
    <xf numFmtId="0" fontId="2" fillId="0" borderId="36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1" fillId="0" borderId="61" xfId="0" applyNumberFormat="1" applyFont="1" applyBorder="1" applyAlignment="1">
      <alignment horizontal="center" vertical="center" wrapText="1"/>
    </xf>
    <xf numFmtId="0" fontId="1" fillId="0" borderId="104" xfId="0" applyNumberFormat="1" applyFont="1" applyBorder="1" applyAlignment="1">
      <alignment horizontal="center" vertical="center" wrapText="1"/>
    </xf>
    <xf numFmtId="0" fontId="1" fillId="0" borderId="106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textRotation="90" wrapText="1"/>
    </xf>
    <xf numFmtId="0" fontId="1" fillId="0" borderId="32" xfId="0" applyNumberFormat="1" applyFont="1" applyBorder="1" applyAlignment="1">
      <alignment horizontal="center" vertical="center" textRotation="90" wrapText="1"/>
    </xf>
    <xf numFmtId="0" fontId="1" fillId="0" borderId="38" xfId="0" applyNumberFormat="1" applyFont="1" applyBorder="1" applyAlignment="1">
      <alignment horizontal="center" vertical="center" textRotation="90" wrapText="1"/>
    </xf>
    <xf numFmtId="0" fontId="5" fillId="5" borderId="77" xfId="0" applyNumberFormat="1" applyFont="1" applyFill="1" applyBorder="1" applyAlignment="1">
      <alignment horizontal="center" vertical="center" wrapText="1"/>
    </xf>
    <xf numFmtId="0" fontId="5" fillId="5" borderId="33" xfId="0" applyNumberFormat="1" applyFont="1" applyFill="1" applyBorder="1" applyAlignment="1">
      <alignment horizontal="center" vertical="center" wrapText="1"/>
    </xf>
    <xf numFmtId="0" fontId="2" fillId="0" borderId="47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2" fillId="0" borderId="36" xfId="0" applyNumberFormat="1" applyFont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0" borderId="61" xfId="0" applyNumberFormat="1" applyFont="1" applyBorder="1" applyAlignment="1">
      <alignment horizontal="center" vertical="center" wrapText="1"/>
    </xf>
    <xf numFmtId="49" fontId="1" fillId="0" borderId="105" xfId="0" applyNumberFormat="1" applyFont="1" applyBorder="1" applyAlignment="1">
      <alignment horizontal="center" vertical="center" wrapText="1"/>
    </xf>
    <xf numFmtId="49" fontId="1" fillId="0" borderId="104" xfId="0" applyNumberFormat="1" applyFont="1" applyBorder="1" applyAlignment="1">
      <alignment horizontal="center" vertical="center" wrapText="1"/>
    </xf>
    <xf numFmtId="49" fontId="1" fillId="0" borderId="106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05" xfId="0" applyNumberFormat="1" applyFont="1" applyBorder="1" applyAlignment="1">
      <alignment horizontal="center" vertical="center" wrapText="1"/>
    </xf>
    <xf numFmtId="0" fontId="1" fillId="0" borderId="108" xfId="0" applyNumberFormat="1" applyFont="1" applyBorder="1" applyAlignment="1">
      <alignment horizontal="center" vertical="center" wrapText="1"/>
    </xf>
    <xf numFmtId="0" fontId="1" fillId="0" borderId="109" xfId="0" applyNumberFormat="1" applyFont="1" applyBorder="1" applyAlignment="1">
      <alignment horizontal="center" vertical="center" wrapText="1"/>
    </xf>
    <xf numFmtId="0" fontId="1" fillId="0" borderId="110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textRotation="90" wrapText="1"/>
    </xf>
    <xf numFmtId="49" fontId="1" fillId="0" borderId="24" xfId="0" applyNumberFormat="1" applyFont="1" applyBorder="1" applyAlignment="1">
      <alignment horizontal="center" vertical="center" textRotation="90" wrapText="1"/>
    </xf>
    <xf numFmtId="49" fontId="1" fillId="0" borderId="36" xfId="0" applyNumberFormat="1" applyFont="1" applyBorder="1" applyAlignment="1">
      <alignment horizontal="center" vertical="center" textRotation="90" wrapText="1"/>
    </xf>
    <xf numFmtId="49" fontId="1" fillId="0" borderId="21" xfId="0" applyNumberFormat="1" applyFont="1" applyBorder="1" applyAlignment="1">
      <alignment horizontal="center" vertical="center" textRotation="90" wrapText="1"/>
    </xf>
    <xf numFmtId="49" fontId="1" fillId="0" borderId="26" xfId="0" applyNumberFormat="1" applyFont="1" applyBorder="1" applyAlignment="1">
      <alignment horizontal="center" vertical="center" textRotation="90" wrapText="1"/>
    </xf>
    <xf numFmtId="49" fontId="1" fillId="0" borderId="39" xfId="0" applyNumberFormat="1" applyFont="1" applyBorder="1" applyAlignment="1">
      <alignment horizontal="center" vertical="center" textRotation="90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103" xfId="0" applyNumberFormat="1" applyFont="1" applyBorder="1" applyAlignment="1">
      <alignment horizontal="center" vertical="center" wrapText="1"/>
    </xf>
    <xf numFmtId="0" fontId="1" fillId="0" borderId="102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>
      <alignment horizontal="center" vertical="center" textRotation="90" wrapText="1"/>
    </xf>
    <xf numFmtId="49" fontId="1" fillId="0" borderId="21" xfId="0" applyNumberFormat="1" applyFont="1" applyBorder="1" applyAlignment="1">
      <alignment horizontal="center" vertical="center" textRotation="90"/>
    </xf>
    <xf numFmtId="49" fontId="1" fillId="0" borderId="26" xfId="0" applyNumberFormat="1" applyFont="1" applyBorder="1" applyAlignment="1">
      <alignment horizontal="center" vertical="center" textRotation="90"/>
    </xf>
    <xf numFmtId="49" fontId="1" fillId="0" borderId="39" xfId="0" applyNumberFormat="1" applyFont="1" applyBorder="1" applyAlignment="1">
      <alignment horizontal="center" vertical="center" textRotation="90"/>
    </xf>
    <xf numFmtId="49" fontId="1" fillId="0" borderId="99" xfId="0" applyNumberFormat="1" applyFont="1" applyBorder="1" applyAlignment="1">
      <alignment horizontal="center" vertical="center" textRotation="90"/>
    </xf>
    <xf numFmtId="49" fontId="1" fillId="0" borderId="107" xfId="0" applyNumberFormat="1" applyFont="1" applyBorder="1" applyAlignment="1">
      <alignment horizontal="center" vertical="center" textRotation="90"/>
    </xf>
    <xf numFmtId="49" fontId="1" fillId="0" borderId="111" xfId="0" applyNumberFormat="1" applyFont="1" applyBorder="1" applyAlignment="1">
      <alignment horizontal="center" vertical="center" textRotation="90"/>
    </xf>
    <xf numFmtId="0" fontId="1" fillId="0" borderId="57" xfId="0" applyNumberFormat="1" applyFont="1" applyBorder="1" applyAlignment="1">
      <alignment horizontal="center" vertical="center" wrapText="1"/>
    </xf>
    <xf numFmtId="1" fontId="10" fillId="3" borderId="88" xfId="0" applyNumberFormat="1" applyFont="1" applyFill="1" applyBorder="1" applyAlignment="1" applyProtection="1">
      <alignment horizontal="center" vertical="center"/>
      <protection locked="0"/>
    </xf>
    <xf numFmtId="2" fontId="10" fillId="3" borderId="47" xfId="0" applyNumberFormat="1" applyFont="1" applyFill="1" applyBorder="1" applyAlignment="1" applyProtection="1">
      <alignment horizontal="center" vertical="center"/>
      <protection locked="0"/>
    </xf>
    <xf numFmtId="2" fontId="9" fillId="3" borderId="87" xfId="0" applyNumberFormat="1" applyFont="1" applyFill="1" applyBorder="1" applyAlignment="1">
      <alignment horizontal="center" vertical="center"/>
    </xf>
    <xf numFmtId="1" fontId="10" fillId="3" borderId="8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71"/>
  <sheetViews>
    <sheetView tabSelected="1" zoomScale="80" zoomScaleNormal="80" workbookViewId="0">
      <pane xSplit="3" ySplit="11" topLeftCell="D34" activePane="bottomRight" state="frozen"/>
      <selection pane="topRight" activeCell="D1" sqref="D1"/>
      <selection pane="bottomLeft" activeCell="A12" sqref="A12"/>
      <selection pane="bottomRight" activeCell="E4" sqref="E4:J5"/>
    </sheetView>
  </sheetViews>
  <sheetFormatPr defaultColWidth="9" defaultRowHeight="18.75" x14ac:dyDescent="0.3"/>
  <cols>
    <col min="1" max="1" width="4.7109375" style="1" customWidth="1"/>
    <col min="2" max="2" width="43.140625" style="2" customWidth="1"/>
    <col min="3" max="3" width="21.5703125" style="2" customWidth="1"/>
    <col min="4" max="4" width="12.140625" style="2" customWidth="1"/>
    <col min="5" max="5" width="11" style="2" customWidth="1"/>
    <col min="6" max="6" width="9" style="2" bestFit="1" customWidth="1"/>
    <col min="7" max="7" width="6.5703125" style="2" customWidth="1"/>
    <col min="8" max="8" width="11.28515625" style="2" customWidth="1"/>
    <col min="9" max="9" width="7.42578125" style="2" customWidth="1"/>
    <col min="10" max="10" width="16.28515625" style="2" customWidth="1"/>
    <col min="11" max="11" width="10.28515625" style="2" customWidth="1"/>
    <col min="12" max="12" width="7" style="2" customWidth="1"/>
    <col min="13" max="13" width="7.42578125" style="2" customWidth="1"/>
    <col min="14" max="14" width="7.5703125" style="2" customWidth="1"/>
    <col min="15" max="15" width="11.140625" style="2" customWidth="1"/>
    <col min="16" max="16" width="10.7109375" style="2" customWidth="1"/>
    <col min="17" max="17" width="9.7109375" style="2" customWidth="1"/>
    <col min="18" max="18" width="9.5703125" style="2" customWidth="1"/>
    <col min="19" max="19" width="7.42578125" style="2" customWidth="1"/>
    <col min="20" max="20" width="8.5703125" style="2" customWidth="1"/>
    <col min="21" max="21" width="7.42578125" style="2" customWidth="1"/>
    <col min="22" max="22" width="7.5703125" style="2" customWidth="1"/>
    <col min="23" max="24" width="8" style="2" customWidth="1"/>
    <col min="25" max="25" width="8.42578125" style="2" customWidth="1"/>
    <col min="26" max="27" width="8.28515625" style="2" customWidth="1"/>
    <col min="28" max="28" width="10.42578125" style="2" customWidth="1"/>
    <col min="29" max="29" width="11.42578125" style="2" customWidth="1"/>
    <col min="30" max="30" width="1.140625" style="2" customWidth="1"/>
    <col min="31" max="31" width="4.5703125" style="2" customWidth="1"/>
    <col min="32" max="32" width="9" style="2" bestFit="1" customWidth="1"/>
    <col min="33" max="16384" width="9" style="2"/>
  </cols>
  <sheetData>
    <row r="2" spans="1:31" ht="56.25" customHeight="1" x14ac:dyDescent="0.3">
      <c r="A2" s="3"/>
      <c r="B2" s="424" t="s">
        <v>120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"/>
      <c r="AE2" s="4"/>
    </row>
    <row r="3" spans="1:31" ht="29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4"/>
      <c r="AE3" s="4"/>
    </row>
    <row r="4" spans="1:31" ht="27" customHeight="1" x14ac:dyDescent="0.3">
      <c r="A4" s="385" t="s">
        <v>0</v>
      </c>
      <c r="B4" s="452" t="s">
        <v>1</v>
      </c>
      <c r="C4" s="428"/>
      <c r="D4" s="449" t="s">
        <v>2</v>
      </c>
      <c r="E4" s="436" t="s">
        <v>3</v>
      </c>
      <c r="F4" s="427"/>
      <c r="G4" s="427"/>
      <c r="H4" s="427"/>
      <c r="I4" s="427"/>
      <c r="J4" s="428"/>
      <c r="K4" s="426" t="s">
        <v>4</v>
      </c>
      <c r="L4" s="427"/>
      <c r="M4" s="427"/>
      <c r="N4" s="427"/>
      <c r="O4" s="427"/>
      <c r="P4" s="428"/>
      <c r="Q4" s="354" t="s">
        <v>5</v>
      </c>
      <c r="R4" s="432" t="s">
        <v>6</v>
      </c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8"/>
    </row>
    <row r="5" spans="1:31" ht="69" customHeight="1" x14ac:dyDescent="0.3">
      <c r="A5" s="382"/>
      <c r="B5" s="453"/>
      <c r="C5" s="454"/>
      <c r="D5" s="450"/>
      <c r="E5" s="437"/>
      <c r="F5" s="430"/>
      <c r="G5" s="430"/>
      <c r="H5" s="430"/>
      <c r="I5" s="430"/>
      <c r="J5" s="431"/>
      <c r="K5" s="429"/>
      <c r="L5" s="430"/>
      <c r="M5" s="430"/>
      <c r="N5" s="430"/>
      <c r="O5" s="430"/>
      <c r="P5" s="431"/>
      <c r="Q5" s="355"/>
      <c r="R5" s="433"/>
      <c r="S5" s="434"/>
      <c r="T5" s="434"/>
      <c r="U5" s="434"/>
      <c r="V5" s="434"/>
      <c r="W5" s="434"/>
      <c r="X5" s="434"/>
      <c r="Y5" s="434"/>
      <c r="Z5" s="434"/>
      <c r="AA5" s="434"/>
      <c r="AB5" s="434"/>
      <c r="AC5" s="435"/>
    </row>
    <row r="6" spans="1:31" ht="38.25" customHeight="1" x14ac:dyDescent="0.3">
      <c r="A6" s="382"/>
      <c r="B6" s="453"/>
      <c r="C6" s="454"/>
      <c r="D6" s="450"/>
      <c r="E6" s="446" t="s">
        <v>7</v>
      </c>
      <c r="F6" s="438" t="s">
        <v>8</v>
      </c>
      <c r="G6" s="439"/>
      <c r="H6" s="439"/>
      <c r="I6" s="439"/>
      <c r="J6" s="440"/>
      <c r="K6" s="372" t="s">
        <v>7</v>
      </c>
      <c r="L6" s="438" t="s">
        <v>9</v>
      </c>
      <c r="M6" s="439"/>
      <c r="N6" s="439"/>
      <c r="O6" s="439"/>
      <c r="P6" s="440"/>
      <c r="Q6" s="355"/>
      <c r="R6" s="442" t="s">
        <v>10</v>
      </c>
      <c r="S6" s="398"/>
      <c r="T6" s="397"/>
      <c r="U6" s="441" t="s">
        <v>11</v>
      </c>
      <c r="V6" s="398"/>
      <c r="W6" s="398"/>
      <c r="X6" s="398"/>
      <c r="Y6" s="398"/>
      <c r="Z6" s="398"/>
      <c r="AA6" s="398"/>
      <c r="AB6" s="398"/>
      <c r="AC6" s="397"/>
      <c r="AD6" s="8"/>
      <c r="AE6" s="8"/>
    </row>
    <row r="7" spans="1:31" ht="43.5" customHeight="1" x14ac:dyDescent="0.3">
      <c r="A7" s="382"/>
      <c r="B7" s="453"/>
      <c r="C7" s="454"/>
      <c r="D7" s="450"/>
      <c r="E7" s="447"/>
      <c r="F7" s="363" t="s">
        <v>12</v>
      </c>
      <c r="G7" s="443" t="s">
        <v>13</v>
      </c>
      <c r="H7" s="444"/>
      <c r="I7" s="444"/>
      <c r="J7" s="445"/>
      <c r="K7" s="373"/>
      <c r="L7" s="366" t="s">
        <v>14</v>
      </c>
      <c r="M7" s="369" t="s">
        <v>15</v>
      </c>
      <c r="N7" s="366" t="s">
        <v>16</v>
      </c>
      <c r="O7" s="396" t="s">
        <v>17</v>
      </c>
      <c r="P7" s="397"/>
      <c r="Q7" s="355"/>
      <c r="R7" s="357" t="s">
        <v>7</v>
      </c>
      <c r="S7" s="396" t="s">
        <v>9</v>
      </c>
      <c r="T7" s="397"/>
      <c r="U7" s="401" t="s">
        <v>18</v>
      </c>
      <c r="V7" s="398"/>
      <c r="W7" s="400"/>
      <c r="X7" s="399" t="s">
        <v>19</v>
      </c>
      <c r="Y7" s="398"/>
      <c r="Z7" s="400"/>
      <c r="AA7" s="396" t="s">
        <v>20</v>
      </c>
      <c r="AB7" s="398"/>
      <c r="AC7" s="397"/>
    </row>
    <row r="8" spans="1:31" ht="23.25" customHeight="1" x14ac:dyDescent="0.3">
      <c r="A8" s="382"/>
      <c r="B8" s="453"/>
      <c r="C8" s="454"/>
      <c r="D8" s="450"/>
      <c r="E8" s="447"/>
      <c r="F8" s="364"/>
      <c r="G8" s="369" t="s">
        <v>21</v>
      </c>
      <c r="H8" s="378" t="s">
        <v>22</v>
      </c>
      <c r="I8" s="369" t="s">
        <v>23</v>
      </c>
      <c r="J8" s="375" t="s">
        <v>24</v>
      </c>
      <c r="K8" s="373"/>
      <c r="L8" s="367"/>
      <c r="M8" s="370"/>
      <c r="N8" s="367"/>
      <c r="O8" s="363" t="s">
        <v>25</v>
      </c>
      <c r="P8" s="360" t="s">
        <v>26</v>
      </c>
      <c r="Q8" s="355"/>
      <c r="R8" s="358"/>
      <c r="S8" s="413" t="s">
        <v>27</v>
      </c>
      <c r="T8" s="410" t="s">
        <v>28</v>
      </c>
      <c r="U8" s="407" t="s">
        <v>7</v>
      </c>
      <c r="V8" s="405" t="s">
        <v>9</v>
      </c>
      <c r="W8" s="406"/>
      <c r="X8" s="402" t="s">
        <v>7</v>
      </c>
      <c r="Y8" s="399" t="s">
        <v>9</v>
      </c>
      <c r="Z8" s="400"/>
      <c r="AA8" s="402" t="s">
        <v>7</v>
      </c>
      <c r="AB8" s="396" t="s">
        <v>9</v>
      </c>
      <c r="AC8" s="397"/>
    </row>
    <row r="9" spans="1:31" ht="12.75" customHeight="1" x14ac:dyDescent="0.3">
      <c r="A9" s="382"/>
      <c r="B9" s="453"/>
      <c r="C9" s="454"/>
      <c r="D9" s="450"/>
      <c r="E9" s="447"/>
      <c r="F9" s="364"/>
      <c r="G9" s="370"/>
      <c r="H9" s="379"/>
      <c r="I9" s="370"/>
      <c r="J9" s="376"/>
      <c r="K9" s="373"/>
      <c r="L9" s="367"/>
      <c r="M9" s="370"/>
      <c r="N9" s="367"/>
      <c r="O9" s="364"/>
      <c r="P9" s="361"/>
      <c r="Q9" s="355"/>
      <c r="R9" s="358"/>
      <c r="S9" s="414"/>
      <c r="T9" s="411"/>
      <c r="U9" s="408"/>
      <c r="V9" s="418" t="s">
        <v>27</v>
      </c>
      <c r="W9" s="416" t="s">
        <v>28</v>
      </c>
      <c r="X9" s="403"/>
      <c r="Y9" s="416" t="s">
        <v>27</v>
      </c>
      <c r="Z9" s="416" t="s">
        <v>28</v>
      </c>
      <c r="AA9" s="403"/>
      <c r="AB9" s="422" t="s">
        <v>29</v>
      </c>
      <c r="AC9" s="420" t="s">
        <v>30</v>
      </c>
    </row>
    <row r="10" spans="1:31" ht="106.5" customHeight="1" x14ac:dyDescent="0.3">
      <c r="A10" s="386"/>
      <c r="B10" s="455"/>
      <c r="C10" s="456"/>
      <c r="D10" s="451"/>
      <c r="E10" s="448"/>
      <c r="F10" s="365"/>
      <c r="G10" s="371"/>
      <c r="H10" s="380"/>
      <c r="I10" s="371"/>
      <c r="J10" s="377"/>
      <c r="K10" s="374"/>
      <c r="L10" s="368"/>
      <c r="M10" s="371"/>
      <c r="N10" s="368"/>
      <c r="O10" s="365"/>
      <c r="P10" s="362"/>
      <c r="Q10" s="356"/>
      <c r="R10" s="359"/>
      <c r="S10" s="415"/>
      <c r="T10" s="412"/>
      <c r="U10" s="409"/>
      <c r="V10" s="419"/>
      <c r="W10" s="417"/>
      <c r="X10" s="404"/>
      <c r="Y10" s="417"/>
      <c r="Z10" s="417"/>
      <c r="AA10" s="404"/>
      <c r="AB10" s="423"/>
      <c r="AC10" s="421"/>
    </row>
    <row r="11" spans="1:31" s="10" customFormat="1" ht="15" customHeight="1" x14ac:dyDescent="0.25">
      <c r="A11" s="7">
        <v>1</v>
      </c>
      <c r="B11" s="342">
        <v>2</v>
      </c>
      <c r="C11" s="343"/>
      <c r="D11" s="7">
        <v>3</v>
      </c>
      <c r="E11" s="12">
        <v>4</v>
      </c>
      <c r="F11" s="13">
        <v>5</v>
      </c>
      <c r="G11" s="14">
        <v>6</v>
      </c>
      <c r="H11" s="13">
        <v>7</v>
      </c>
      <c r="I11" s="14">
        <v>8</v>
      </c>
      <c r="J11" s="15">
        <v>9</v>
      </c>
      <c r="K11" s="16">
        <v>10</v>
      </c>
      <c r="L11" s="13">
        <v>11</v>
      </c>
      <c r="M11" s="14">
        <v>12</v>
      </c>
      <c r="N11" s="13">
        <v>13</v>
      </c>
      <c r="O11" s="14">
        <v>14</v>
      </c>
      <c r="P11" s="17">
        <v>15</v>
      </c>
      <c r="Q11" s="18">
        <v>16</v>
      </c>
      <c r="R11" s="19">
        <v>17</v>
      </c>
      <c r="S11" s="20">
        <v>18</v>
      </c>
      <c r="T11" s="21">
        <v>19</v>
      </c>
      <c r="U11" s="20">
        <v>20</v>
      </c>
      <c r="V11" s="20">
        <v>21</v>
      </c>
      <c r="W11" s="14">
        <v>22</v>
      </c>
      <c r="X11" s="12">
        <v>23</v>
      </c>
      <c r="Y11" s="12">
        <v>24</v>
      </c>
      <c r="Z11" s="13">
        <v>25</v>
      </c>
      <c r="AA11" s="13">
        <v>26</v>
      </c>
      <c r="AB11" s="14">
        <v>27</v>
      </c>
      <c r="AC11" s="22">
        <v>28</v>
      </c>
    </row>
    <row r="12" spans="1:31" ht="32.25" customHeight="1" x14ac:dyDescent="0.3">
      <c r="A12" s="387">
        <v>1</v>
      </c>
      <c r="B12" s="339" t="s">
        <v>31</v>
      </c>
      <c r="C12" s="24" t="s">
        <v>32</v>
      </c>
      <c r="D12" s="25"/>
      <c r="E12" s="26">
        <f t="shared" ref="E12:E24" si="0">SUM(F12:J12)</f>
        <v>0</v>
      </c>
      <c r="F12" s="27"/>
      <c r="G12" s="27"/>
      <c r="H12" s="27"/>
      <c r="I12" s="27"/>
      <c r="J12" s="28"/>
      <c r="K12" s="29">
        <f t="shared" ref="K12:K24" si="1">SUM(L12:P12)</f>
        <v>0</v>
      </c>
      <c r="L12" s="27"/>
      <c r="M12" s="27"/>
      <c r="N12" s="27"/>
      <c r="O12" s="27"/>
      <c r="P12" s="28"/>
      <c r="Q12" s="30">
        <f t="shared" ref="Q12:Q24" si="2">D12+E12-K12</f>
        <v>0</v>
      </c>
      <c r="R12" s="29">
        <f t="shared" ref="R12:R24" si="3">U12+X12+AA12</f>
        <v>0</v>
      </c>
      <c r="S12" s="31"/>
      <c r="T12" s="32"/>
      <c r="U12" s="26">
        <f t="shared" ref="U12:U24" si="4">V12+W12</f>
        <v>0</v>
      </c>
      <c r="V12" s="31"/>
      <c r="W12" s="27"/>
      <c r="X12" s="33">
        <f t="shared" ref="X12:X24" si="5">Y12+Z12</f>
        <v>0</v>
      </c>
      <c r="Y12" s="27"/>
      <c r="Z12" s="27"/>
      <c r="AA12" s="33">
        <f t="shared" ref="AA12:AA24" si="6">AB12+AC12</f>
        <v>0</v>
      </c>
      <c r="AB12" s="27"/>
      <c r="AC12" s="28"/>
      <c r="AD12" s="34"/>
      <c r="AE12" s="34"/>
    </row>
    <row r="13" spans="1:31" ht="32.25" customHeight="1" x14ac:dyDescent="0.3">
      <c r="A13" s="388"/>
      <c r="B13" s="340"/>
      <c r="C13" s="35" t="s">
        <v>33</v>
      </c>
      <c r="D13" s="36"/>
      <c r="E13" s="37">
        <f t="shared" si="0"/>
        <v>2</v>
      </c>
      <c r="F13" s="38"/>
      <c r="G13" s="38"/>
      <c r="H13" s="38"/>
      <c r="I13" s="38">
        <v>2</v>
      </c>
      <c r="J13" s="39"/>
      <c r="K13" s="40">
        <f t="shared" si="1"/>
        <v>2</v>
      </c>
      <c r="L13" s="38"/>
      <c r="M13" s="38"/>
      <c r="N13" s="38"/>
      <c r="O13" s="38">
        <v>2</v>
      </c>
      <c r="P13" s="39"/>
      <c r="Q13" s="41">
        <f t="shared" si="2"/>
        <v>0</v>
      </c>
      <c r="R13" s="40">
        <f t="shared" si="3"/>
        <v>0</v>
      </c>
      <c r="S13" s="42"/>
      <c r="T13" s="43"/>
      <c r="U13" s="37">
        <f t="shared" si="4"/>
        <v>0</v>
      </c>
      <c r="V13" s="42"/>
      <c r="W13" s="38"/>
      <c r="X13" s="44">
        <f t="shared" si="5"/>
        <v>0</v>
      </c>
      <c r="Y13" s="38"/>
      <c r="Z13" s="38"/>
      <c r="AA13" s="44">
        <f t="shared" si="6"/>
        <v>0</v>
      </c>
      <c r="AB13" s="38"/>
      <c r="AC13" s="39"/>
      <c r="AD13" s="34"/>
      <c r="AE13" s="34"/>
    </row>
    <row r="14" spans="1:31" ht="32.25" customHeight="1" x14ac:dyDescent="0.3">
      <c r="A14" s="388"/>
      <c r="B14" s="340"/>
      <c r="C14" s="35" t="s">
        <v>34</v>
      </c>
      <c r="D14" s="36"/>
      <c r="E14" s="37">
        <f t="shared" si="0"/>
        <v>0</v>
      </c>
      <c r="F14" s="38"/>
      <c r="G14" s="38"/>
      <c r="H14" s="38"/>
      <c r="I14" s="38"/>
      <c r="J14" s="39"/>
      <c r="K14" s="40">
        <f t="shared" si="1"/>
        <v>0</v>
      </c>
      <c r="L14" s="38"/>
      <c r="M14" s="38"/>
      <c r="N14" s="38"/>
      <c r="O14" s="38"/>
      <c r="P14" s="39"/>
      <c r="Q14" s="41">
        <f t="shared" si="2"/>
        <v>0</v>
      </c>
      <c r="R14" s="40">
        <f t="shared" si="3"/>
        <v>0</v>
      </c>
      <c r="S14" s="42"/>
      <c r="T14" s="43"/>
      <c r="U14" s="37">
        <f t="shared" si="4"/>
        <v>0</v>
      </c>
      <c r="V14" s="42"/>
      <c r="W14" s="38"/>
      <c r="X14" s="44">
        <f t="shared" si="5"/>
        <v>0</v>
      </c>
      <c r="Y14" s="38"/>
      <c r="Z14" s="38"/>
      <c r="AA14" s="44">
        <f t="shared" si="6"/>
        <v>0</v>
      </c>
      <c r="AB14" s="38"/>
      <c r="AC14" s="39"/>
      <c r="AD14" s="34"/>
      <c r="AE14" s="34"/>
    </row>
    <row r="15" spans="1:31" ht="32.25" customHeight="1" x14ac:dyDescent="0.3">
      <c r="A15" s="388"/>
      <c r="B15" s="340"/>
      <c r="C15" s="35" t="s">
        <v>35</v>
      </c>
      <c r="D15" s="36"/>
      <c r="E15" s="37">
        <f t="shared" si="0"/>
        <v>0</v>
      </c>
      <c r="F15" s="38"/>
      <c r="G15" s="38"/>
      <c r="H15" s="38"/>
      <c r="I15" s="38"/>
      <c r="J15" s="39"/>
      <c r="K15" s="40">
        <f t="shared" si="1"/>
        <v>0</v>
      </c>
      <c r="L15" s="38"/>
      <c r="M15" s="38"/>
      <c r="N15" s="38"/>
      <c r="O15" s="38"/>
      <c r="P15" s="39"/>
      <c r="Q15" s="41">
        <f t="shared" si="2"/>
        <v>0</v>
      </c>
      <c r="R15" s="40">
        <f t="shared" si="3"/>
        <v>0</v>
      </c>
      <c r="S15" s="42"/>
      <c r="T15" s="43"/>
      <c r="U15" s="37">
        <f t="shared" si="4"/>
        <v>0</v>
      </c>
      <c r="V15" s="42"/>
      <c r="W15" s="38"/>
      <c r="X15" s="44">
        <f t="shared" si="5"/>
        <v>0</v>
      </c>
      <c r="Y15" s="38"/>
      <c r="Z15" s="38"/>
      <c r="AA15" s="44">
        <f t="shared" si="6"/>
        <v>0</v>
      </c>
      <c r="AB15" s="38"/>
      <c r="AC15" s="39"/>
      <c r="AD15" s="34"/>
      <c r="AE15" s="34"/>
    </row>
    <row r="16" spans="1:31" ht="32.25" customHeight="1" x14ac:dyDescent="0.3">
      <c r="A16" s="388"/>
      <c r="B16" s="340"/>
      <c r="C16" s="35" t="s">
        <v>36</v>
      </c>
      <c r="D16" s="36"/>
      <c r="E16" s="37">
        <f t="shared" si="0"/>
        <v>0</v>
      </c>
      <c r="F16" s="38"/>
      <c r="G16" s="38"/>
      <c r="H16" s="38"/>
      <c r="I16" s="38"/>
      <c r="J16" s="39"/>
      <c r="K16" s="40">
        <f t="shared" si="1"/>
        <v>0</v>
      </c>
      <c r="L16" s="38"/>
      <c r="M16" s="38"/>
      <c r="N16" s="38"/>
      <c r="O16" s="38"/>
      <c r="P16" s="39"/>
      <c r="Q16" s="41">
        <f t="shared" si="2"/>
        <v>0</v>
      </c>
      <c r="R16" s="40">
        <f t="shared" si="3"/>
        <v>0</v>
      </c>
      <c r="S16" s="42"/>
      <c r="T16" s="43"/>
      <c r="U16" s="37">
        <f t="shared" si="4"/>
        <v>0</v>
      </c>
      <c r="V16" s="42"/>
      <c r="W16" s="38"/>
      <c r="X16" s="44">
        <f t="shared" si="5"/>
        <v>0</v>
      </c>
      <c r="Y16" s="38"/>
      <c r="Z16" s="38"/>
      <c r="AA16" s="44">
        <f t="shared" si="6"/>
        <v>0</v>
      </c>
      <c r="AB16" s="38"/>
      <c r="AC16" s="39"/>
      <c r="AD16" s="34"/>
      <c r="AE16" s="34"/>
    </row>
    <row r="17" spans="1:128" ht="32.25" customHeight="1" x14ac:dyDescent="0.3">
      <c r="A17" s="388"/>
      <c r="B17" s="340"/>
      <c r="C17" s="35" t="s">
        <v>37</v>
      </c>
      <c r="D17" s="36"/>
      <c r="E17" s="37">
        <f t="shared" si="0"/>
        <v>0</v>
      </c>
      <c r="F17" s="38"/>
      <c r="G17" s="38"/>
      <c r="H17" s="38"/>
      <c r="I17" s="38"/>
      <c r="J17" s="39"/>
      <c r="K17" s="40">
        <f t="shared" si="1"/>
        <v>0</v>
      </c>
      <c r="L17" s="38"/>
      <c r="M17" s="38"/>
      <c r="N17" s="38"/>
      <c r="O17" s="38"/>
      <c r="P17" s="39"/>
      <c r="Q17" s="41">
        <f t="shared" si="2"/>
        <v>0</v>
      </c>
      <c r="R17" s="40">
        <f t="shared" si="3"/>
        <v>0</v>
      </c>
      <c r="S17" s="42"/>
      <c r="T17" s="43"/>
      <c r="U17" s="37">
        <f t="shared" si="4"/>
        <v>0</v>
      </c>
      <c r="V17" s="42"/>
      <c r="W17" s="38"/>
      <c r="X17" s="44">
        <f t="shared" si="5"/>
        <v>0</v>
      </c>
      <c r="Y17" s="38"/>
      <c r="Z17" s="38"/>
      <c r="AA17" s="44">
        <f t="shared" si="6"/>
        <v>0</v>
      </c>
      <c r="AB17" s="38"/>
      <c r="AC17" s="39"/>
      <c r="AD17" s="34"/>
      <c r="AE17" s="34"/>
    </row>
    <row r="18" spans="1:128" ht="32.25" customHeight="1" x14ac:dyDescent="0.3">
      <c r="A18" s="388"/>
      <c r="B18" s="340"/>
      <c r="C18" s="35" t="s">
        <v>38</v>
      </c>
      <c r="D18" s="36"/>
      <c r="E18" s="37">
        <f t="shared" si="0"/>
        <v>6</v>
      </c>
      <c r="F18" s="38"/>
      <c r="G18" s="38"/>
      <c r="H18" s="38"/>
      <c r="I18" s="38">
        <v>6</v>
      </c>
      <c r="J18" s="39"/>
      <c r="K18" s="40">
        <f t="shared" si="1"/>
        <v>6</v>
      </c>
      <c r="L18" s="38">
        <v>1</v>
      </c>
      <c r="M18" s="38"/>
      <c r="N18" s="38"/>
      <c r="O18" s="38">
        <v>5</v>
      </c>
      <c r="P18" s="39"/>
      <c r="Q18" s="41">
        <f t="shared" si="2"/>
        <v>0</v>
      </c>
      <c r="R18" s="40">
        <f t="shared" si="3"/>
        <v>0</v>
      </c>
      <c r="S18" s="42"/>
      <c r="T18" s="43"/>
      <c r="U18" s="37">
        <f t="shared" si="4"/>
        <v>0</v>
      </c>
      <c r="V18" s="42"/>
      <c r="W18" s="38"/>
      <c r="X18" s="44">
        <f t="shared" si="5"/>
        <v>0</v>
      </c>
      <c r="Y18" s="38"/>
      <c r="Z18" s="38"/>
      <c r="AA18" s="44">
        <f t="shared" si="6"/>
        <v>0</v>
      </c>
      <c r="AB18" s="38"/>
      <c r="AC18" s="39"/>
      <c r="AD18" s="34"/>
      <c r="AE18" s="34"/>
    </row>
    <row r="19" spans="1:128" ht="32.25" customHeight="1" x14ac:dyDescent="0.3">
      <c r="A19" s="388"/>
      <c r="B19" s="340"/>
      <c r="C19" s="35" t="s">
        <v>39</v>
      </c>
      <c r="D19" s="36"/>
      <c r="E19" s="37">
        <f t="shared" si="0"/>
        <v>0</v>
      </c>
      <c r="F19" s="38"/>
      <c r="G19" s="38"/>
      <c r="H19" s="38"/>
      <c r="I19" s="38"/>
      <c r="J19" s="39"/>
      <c r="K19" s="40">
        <f t="shared" si="1"/>
        <v>0</v>
      </c>
      <c r="L19" s="38"/>
      <c r="M19" s="38"/>
      <c r="N19" s="38"/>
      <c r="O19" s="38"/>
      <c r="P19" s="39"/>
      <c r="Q19" s="41">
        <f t="shared" si="2"/>
        <v>0</v>
      </c>
      <c r="R19" s="40">
        <f t="shared" si="3"/>
        <v>0</v>
      </c>
      <c r="S19" s="42"/>
      <c r="T19" s="43"/>
      <c r="U19" s="37">
        <f t="shared" si="4"/>
        <v>0</v>
      </c>
      <c r="V19" s="42"/>
      <c r="W19" s="38"/>
      <c r="X19" s="44">
        <f t="shared" si="5"/>
        <v>0</v>
      </c>
      <c r="Y19" s="38"/>
      <c r="Z19" s="38"/>
      <c r="AA19" s="44">
        <f t="shared" si="6"/>
        <v>0</v>
      </c>
      <c r="AB19" s="38"/>
      <c r="AC19" s="39"/>
      <c r="AD19" s="34"/>
      <c r="AE19" s="34"/>
    </row>
    <row r="20" spans="1:128" ht="32.25" customHeight="1" x14ac:dyDescent="0.3">
      <c r="A20" s="388"/>
      <c r="B20" s="340"/>
      <c r="C20" s="35" t="s">
        <v>40</v>
      </c>
      <c r="D20" s="36"/>
      <c r="E20" s="37">
        <f t="shared" si="0"/>
        <v>0</v>
      </c>
      <c r="F20" s="38"/>
      <c r="G20" s="38"/>
      <c r="H20" s="38"/>
      <c r="I20" s="38"/>
      <c r="J20" s="39"/>
      <c r="K20" s="40">
        <f t="shared" si="1"/>
        <v>0</v>
      </c>
      <c r="L20" s="38"/>
      <c r="M20" s="38"/>
      <c r="N20" s="38"/>
      <c r="O20" s="38"/>
      <c r="P20" s="39"/>
      <c r="Q20" s="41">
        <f t="shared" si="2"/>
        <v>0</v>
      </c>
      <c r="R20" s="40">
        <f t="shared" si="3"/>
        <v>0</v>
      </c>
      <c r="S20" s="42"/>
      <c r="T20" s="43"/>
      <c r="U20" s="37">
        <f t="shared" si="4"/>
        <v>0</v>
      </c>
      <c r="V20" s="42"/>
      <c r="W20" s="38"/>
      <c r="X20" s="44">
        <f t="shared" si="5"/>
        <v>0</v>
      </c>
      <c r="Y20" s="38"/>
      <c r="Z20" s="38"/>
      <c r="AA20" s="44">
        <f t="shared" si="6"/>
        <v>0</v>
      </c>
      <c r="AB20" s="38"/>
      <c r="AC20" s="39"/>
      <c r="AD20" s="34"/>
      <c r="AE20" s="34"/>
    </row>
    <row r="21" spans="1:128" ht="32.25" customHeight="1" x14ac:dyDescent="0.3">
      <c r="A21" s="389"/>
      <c r="B21" s="341"/>
      <c r="C21" s="45" t="s">
        <v>41</v>
      </c>
      <c r="D21" s="46"/>
      <c r="E21" s="47">
        <f t="shared" si="0"/>
        <v>0</v>
      </c>
      <c r="F21" s="48"/>
      <c r="G21" s="48"/>
      <c r="H21" s="48"/>
      <c r="I21" s="48"/>
      <c r="J21" s="49"/>
      <c r="K21" s="50">
        <f t="shared" si="1"/>
        <v>0</v>
      </c>
      <c r="L21" s="48"/>
      <c r="M21" s="48"/>
      <c r="N21" s="48"/>
      <c r="O21" s="48"/>
      <c r="P21" s="49"/>
      <c r="Q21" s="51">
        <f t="shared" si="2"/>
        <v>0</v>
      </c>
      <c r="R21" s="50">
        <f t="shared" si="3"/>
        <v>0</v>
      </c>
      <c r="S21" s="52"/>
      <c r="T21" s="53"/>
      <c r="U21" s="47">
        <f t="shared" si="4"/>
        <v>0</v>
      </c>
      <c r="V21" s="52"/>
      <c r="W21" s="48"/>
      <c r="X21" s="54">
        <f t="shared" si="5"/>
        <v>0</v>
      </c>
      <c r="Y21" s="48"/>
      <c r="Z21" s="48"/>
      <c r="AA21" s="54">
        <f t="shared" si="6"/>
        <v>0</v>
      </c>
      <c r="AB21" s="48"/>
      <c r="AC21" s="49"/>
      <c r="AD21" s="34"/>
      <c r="AE21" s="34"/>
    </row>
    <row r="22" spans="1:128" ht="90.75" customHeight="1" x14ac:dyDescent="0.3">
      <c r="A22" s="55">
        <v>2</v>
      </c>
      <c r="B22" s="56" t="s">
        <v>42</v>
      </c>
      <c r="C22" s="57" t="s">
        <v>43</v>
      </c>
      <c r="D22" s="58"/>
      <c r="E22" s="59">
        <f t="shared" si="0"/>
        <v>0</v>
      </c>
      <c r="F22" s="60"/>
      <c r="G22" s="60"/>
      <c r="H22" s="60"/>
      <c r="I22" s="60"/>
      <c r="J22" s="61"/>
      <c r="K22" s="54">
        <f t="shared" si="1"/>
        <v>0</v>
      </c>
      <c r="L22" s="62"/>
      <c r="M22" s="60"/>
      <c r="N22" s="60"/>
      <c r="O22" s="60"/>
      <c r="P22" s="61"/>
      <c r="Q22" s="63">
        <f t="shared" si="2"/>
        <v>0</v>
      </c>
      <c r="R22" s="59">
        <f t="shared" si="3"/>
        <v>0</v>
      </c>
      <c r="S22" s="62"/>
      <c r="T22" s="64"/>
      <c r="U22" s="59">
        <f t="shared" si="4"/>
        <v>0</v>
      </c>
      <c r="V22" s="62"/>
      <c r="W22" s="60"/>
      <c r="X22" s="65">
        <f t="shared" si="5"/>
        <v>0</v>
      </c>
      <c r="Y22" s="60"/>
      <c r="Z22" s="60"/>
      <c r="AA22" s="65">
        <f t="shared" si="6"/>
        <v>0</v>
      </c>
      <c r="AB22" s="60"/>
      <c r="AC22" s="66"/>
      <c r="AD22" s="34"/>
      <c r="AE22" s="34"/>
    </row>
    <row r="23" spans="1:128" ht="90.75" customHeight="1" x14ac:dyDescent="0.3">
      <c r="A23" s="55">
        <v>3</v>
      </c>
      <c r="B23" s="56" t="s">
        <v>44</v>
      </c>
      <c r="C23" s="67" t="s">
        <v>45</v>
      </c>
      <c r="D23" s="58"/>
      <c r="E23" s="59">
        <f t="shared" si="0"/>
        <v>0</v>
      </c>
      <c r="F23" s="60"/>
      <c r="G23" s="60"/>
      <c r="H23" s="60"/>
      <c r="I23" s="60"/>
      <c r="J23" s="61"/>
      <c r="K23" s="54">
        <f t="shared" si="1"/>
        <v>0</v>
      </c>
      <c r="L23" s="62"/>
      <c r="M23" s="60"/>
      <c r="N23" s="60"/>
      <c r="O23" s="60"/>
      <c r="P23" s="61"/>
      <c r="Q23" s="63">
        <f t="shared" si="2"/>
        <v>0</v>
      </c>
      <c r="R23" s="59">
        <f t="shared" si="3"/>
        <v>0</v>
      </c>
      <c r="S23" s="62"/>
      <c r="T23" s="64"/>
      <c r="U23" s="59">
        <f t="shared" si="4"/>
        <v>0</v>
      </c>
      <c r="V23" s="62"/>
      <c r="W23" s="60"/>
      <c r="X23" s="65">
        <f t="shared" si="5"/>
        <v>0</v>
      </c>
      <c r="Y23" s="60"/>
      <c r="Z23" s="60"/>
      <c r="AA23" s="65">
        <f t="shared" si="6"/>
        <v>0</v>
      </c>
      <c r="AB23" s="60"/>
      <c r="AC23" s="66"/>
      <c r="AD23" s="34"/>
      <c r="AE23" s="34"/>
    </row>
    <row r="24" spans="1:128" ht="90.75" customHeight="1" x14ac:dyDescent="0.3">
      <c r="A24" s="55">
        <v>4</v>
      </c>
      <c r="B24" s="56" t="s">
        <v>46</v>
      </c>
      <c r="C24" s="67" t="s">
        <v>47</v>
      </c>
      <c r="D24" s="58"/>
      <c r="E24" s="59">
        <f t="shared" si="0"/>
        <v>0</v>
      </c>
      <c r="F24" s="60"/>
      <c r="G24" s="60"/>
      <c r="H24" s="60"/>
      <c r="I24" s="60"/>
      <c r="J24" s="61"/>
      <c r="K24" s="54">
        <f t="shared" si="1"/>
        <v>0</v>
      </c>
      <c r="L24" s="62"/>
      <c r="M24" s="60"/>
      <c r="N24" s="60"/>
      <c r="O24" s="60"/>
      <c r="P24" s="61"/>
      <c r="Q24" s="63">
        <f t="shared" si="2"/>
        <v>0</v>
      </c>
      <c r="R24" s="59">
        <f t="shared" si="3"/>
        <v>0</v>
      </c>
      <c r="S24" s="62"/>
      <c r="T24" s="64"/>
      <c r="U24" s="59">
        <f t="shared" si="4"/>
        <v>0</v>
      </c>
      <c r="V24" s="62"/>
      <c r="W24" s="60"/>
      <c r="X24" s="65">
        <f t="shared" si="5"/>
        <v>0</v>
      </c>
      <c r="Y24" s="60"/>
      <c r="Z24" s="60"/>
      <c r="AA24" s="65">
        <f t="shared" si="6"/>
        <v>0</v>
      </c>
      <c r="AB24" s="60"/>
      <c r="AC24" s="66"/>
      <c r="AD24" s="34"/>
      <c r="AE24" s="34"/>
    </row>
    <row r="25" spans="1:128" ht="30" customHeight="1" x14ac:dyDescent="0.3">
      <c r="A25" s="390">
        <v>5</v>
      </c>
      <c r="B25" s="339" t="s">
        <v>48</v>
      </c>
      <c r="C25" s="68" t="s">
        <v>49</v>
      </c>
      <c r="D25" s="69"/>
      <c r="E25" s="33">
        <f t="shared" ref="E25:E54" si="7">SUM(F25:J25)</f>
        <v>1</v>
      </c>
      <c r="F25" s="27">
        <v>1</v>
      </c>
      <c r="G25" s="27"/>
      <c r="H25" s="27"/>
      <c r="I25" s="27"/>
      <c r="J25" s="27"/>
      <c r="K25" s="33">
        <f t="shared" ref="K25:K54" si="8">SUM(L25:P25)</f>
        <v>1</v>
      </c>
      <c r="L25" s="27"/>
      <c r="M25" s="27"/>
      <c r="N25" s="27"/>
      <c r="O25" s="27">
        <v>1</v>
      </c>
      <c r="P25" s="27"/>
      <c r="Q25" s="70">
        <f t="shared" ref="Q25:Q54" si="9">D25+E25-K25</f>
        <v>0</v>
      </c>
      <c r="R25" s="33">
        <f t="shared" ref="R25:R54" si="10">U25+X25+AA25</f>
        <v>0</v>
      </c>
      <c r="S25" s="27"/>
      <c r="T25" s="27"/>
      <c r="U25" s="33">
        <f t="shared" ref="U25:U54" si="11">V25+W25</f>
        <v>0</v>
      </c>
      <c r="V25" s="27"/>
      <c r="W25" s="27"/>
      <c r="X25" s="33">
        <f t="shared" ref="X25:X54" si="12">Y25+Z25</f>
        <v>0</v>
      </c>
      <c r="Y25" s="27"/>
      <c r="Z25" s="27"/>
      <c r="AA25" s="26">
        <f t="shared" ref="AA25:AA54" si="13">AB25+AC25</f>
        <v>0</v>
      </c>
      <c r="AB25" s="27"/>
      <c r="AC25" s="28"/>
      <c r="AD25" s="34"/>
      <c r="AE25" s="34"/>
    </row>
    <row r="26" spans="1:128" ht="90.75" customHeight="1" x14ac:dyDescent="0.3">
      <c r="A26" s="391"/>
      <c r="B26" s="341"/>
      <c r="C26" s="71" t="s">
        <v>50</v>
      </c>
      <c r="D26" s="72"/>
      <c r="E26" s="54">
        <f t="shared" si="7"/>
        <v>0</v>
      </c>
      <c r="F26" s="48"/>
      <c r="G26" s="48"/>
      <c r="H26" s="48"/>
      <c r="I26" s="48"/>
      <c r="J26" s="48"/>
      <c r="K26" s="54">
        <f t="shared" si="8"/>
        <v>0</v>
      </c>
      <c r="L26" s="48"/>
      <c r="M26" s="48"/>
      <c r="N26" s="48"/>
      <c r="O26" s="48"/>
      <c r="P26" s="48"/>
      <c r="Q26" s="63">
        <f t="shared" si="9"/>
        <v>0</v>
      </c>
      <c r="R26" s="54">
        <f t="shared" si="10"/>
        <v>0</v>
      </c>
      <c r="S26" s="48"/>
      <c r="T26" s="48"/>
      <c r="U26" s="54">
        <f t="shared" si="11"/>
        <v>0</v>
      </c>
      <c r="V26" s="48"/>
      <c r="W26" s="48"/>
      <c r="X26" s="54">
        <f t="shared" si="12"/>
        <v>0</v>
      </c>
      <c r="Y26" s="48"/>
      <c r="Z26" s="48"/>
      <c r="AA26" s="47">
        <f t="shared" si="13"/>
        <v>0</v>
      </c>
      <c r="AB26" s="48"/>
      <c r="AC26" s="49"/>
      <c r="AD26" s="34"/>
      <c r="AE26" s="34"/>
    </row>
    <row r="27" spans="1:128" ht="66" customHeight="1" x14ac:dyDescent="0.3">
      <c r="A27" s="392">
        <v>6</v>
      </c>
      <c r="B27" s="336" t="s">
        <v>51</v>
      </c>
      <c r="C27" s="73" t="s">
        <v>52</v>
      </c>
      <c r="D27" s="69"/>
      <c r="E27" s="33">
        <f t="shared" si="7"/>
        <v>3</v>
      </c>
      <c r="F27" s="27"/>
      <c r="G27" s="27"/>
      <c r="H27" s="27"/>
      <c r="I27" s="27">
        <v>3</v>
      </c>
      <c r="J27" s="27"/>
      <c r="K27" s="33">
        <f t="shared" si="8"/>
        <v>3</v>
      </c>
      <c r="L27" s="27"/>
      <c r="M27" s="27"/>
      <c r="N27" s="27"/>
      <c r="O27" s="27">
        <v>3</v>
      </c>
      <c r="P27" s="27"/>
      <c r="Q27" s="70">
        <f t="shared" si="9"/>
        <v>0</v>
      </c>
      <c r="R27" s="33">
        <f t="shared" si="10"/>
        <v>0</v>
      </c>
      <c r="S27" s="27"/>
      <c r="T27" s="27"/>
      <c r="U27" s="33">
        <f t="shared" si="11"/>
        <v>0</v>
      </c>
      <c r="V27" s="27"/>
      <c r="W27" s="27"/>
      <c r="X27" s="33">
        <f t="shared" si="12"/>
        <v>0</v>
      </c>
      <c r="Y27" s="27"/>
      <c r="Z27" s="27"/>
      <c r="AA27" s="26">
        <f t="shared" si="13"/>
        <v>0</v>
      </c>
      <c r="AB27" s="27"/>
      <c r="AC27" s="28"/>
      <c r="AD27" s="34"/>
      <c r="AE27" s="34"/>
    </row>
    <row r="28" spans="1:128" s="74" customFormat="1" ht="43.5" customHeight="1" x14ac:dyDescent="0.3">
      <c r="A28" s="393"/>
      <c r="B28" s="337"/>
      <c r="C28" s="75" t="s">
        <v>53</v>
      </c>
      <c r="D28" s="76"/>
      <c r="E28" s="44">
        <f t="shared" si="7"/>
        <v>1</v>
      </c>
      <c r="F28" s="38"/>
      <c r="G28" s="38"/>
      <c r="H28" s="38"/>
      <c r="I28" s="38">
        <v>1</v>
      </c>
      <c r="J28" s="38"/>
      <c r="K28" s="44">
        <f t="shared" si="8"/>
        <v>1</v>
      </c>
      <c r="L28" s="38"/>
      <c r="M28" s="38"/>
      <c r="N28" s="38"/>
      <c r="O28" s="38">
        <v>1</v>
      </c>
      <c r="P28" s="38"/>
      <c r="Q28" s="77">
        <f t="shared" si="9"/>
        <v>0</v>
      </c>
      <c r="R28" s="44">
        <f t="shared" si="10"/>
        <v>0</v>
      </c>
      <c r="S28" s="38"/>
      <c r="T28" s="38"/>
      <c r="U28" s="44">
        <f t="shared" si="11"/>
        <v>0</v>
      </c>
      <c r="V28" s="38"/>
      <c r="W28" s="38"/>
      <c r="X28" s="44">
        <f t="shared" si="12"/>
        <v>0</v>
      </c>
      <c r="Y28" s="38"/>
      <c r="Z28" s="38"/>
      <c r="AA28" s="37">
        <f t="shared" si="13"/>
        <v>0</v>
      </c>
      <c r="AB28" s="38"/>
      <c r="AC28" s="39"/>
      <c r="AD28" s="78"/>
      <c r="AE28" s="78"/>
    </row>
    <row r="29" spans="1:128" s="74" customFormat="1" ht="92.65" customHeight="1" x14ac:dyDescent="0.3">
      <c r="A29" s="393"/>
      <c r="B29" s="337"/>
      <c r="C29" s="79" t="s">
        <v>54</v>
      </c>
      <c r="D29" s="80"/>
      <c r="E29" s="81">
        <f t="shared" si="7"/>
        <v>0</v>
      </c>
      <c r="F29" s="82"/>
      <c r="G29" s="82"/>
      <c r="H29" s="82"/>
      <c r="I29" s="82"/>
      <c r="J29" s="82"/>
      <c r="K29" s="81">
        <f t="shared" si="8"/>
        <v>0</v>
      </c>
      <c r="L29" s="82"/>
      <c r="M29" s="82"/>
      <c r="N29" s="82"/>
      <c r="O29" s="82"/>
      <c r="P29" s="82"/>
      <c r="Q29" s="83">
        <f t="shared" si="9"/>
        <v>0</v>
      </c>
      <c r="R29" s="81">
        <f t="shared" si="10"/>
        <v>0</v>
      </c>
      <c r="S29" s="82"/>
      <c r="T29" s="82"/>
      <c r="U29" s="81">
        <f t="shared" si="11"/>
        <v>0</v>
      </c>
      <c r="V29" s="82"/>
      <c r="W29" s="82"/>
      <c r="X29" s="81">
        <f t="shared" si="12"/>
        <v>0</v>
      </c>
      <c r="Y29" s="82"/>
      <c r="Z29" s="82"/>
      <c r="AA29" s="84">
        <f t="shared" si="13"/>
        <v>0</v>
      </c>
      <c r="AB29" s="82"/>
      <c r="AC29" s="85"/>
      <c r="AD29" s="78"/>
      <c r="AE29" s="78"/>
    </row>
    <row r="30" spans="1:128" s="74" customFormat="1" ht="92.65" customHeight="1" x14ac:dyDescent="0.3">
      <c r="A30" s="394"/>
      <c r="B30" s="338"/>
      <c r="C30" s="79" t="s">
        <v>55</v>
      </c>
      <c r="D30" s="86"/>
      <c r="E30" s="87">
        <f t="shared" si="7"/>
        <v>0</v>
      </c>
      <c r="F30" s="88"/>
      <c r="G30" s="88"/>
      <c r="H30" s="88"/>
      <c r="I30" s="88"/>
      <c r="J30" s="88"/>
      <c r="K30" s="87">
        <f t="shared" si="8"/>
        <v>0</v>
      </c>
      <c r="L30" s="88"/>
      <c r="M30" s="88"/>
      <c r="N30" s="88"/>
      <c r="O30" s="88"/>
      <c r="P30" s="88"/>
      <c r="Q30" s="89">
        <f t="shared" si="9"/>
        <v>0</v>
      </c>
      <c r="R30" s="87">
        <f t="shared" si="10"/>
        <v>0</v>
      </c>
      <c r="S30" s="88"/>
      <c r="T30" s="88"/>
      <c r="U30" s="87">
        <f t="shared" si="11"/>
        <v>0</v>
      </c>
      <c r="V30" s="88"/>
      <c r="W30" s="88"/>
      <c r="X30" s="87">
        <f t="shared" si="12"/>
        <v>0</v>
      </c>
      <c r="Y30" s="88"/>
      <c r="Z30" s="88"/>
      <c r="AA30" s="90">
        <f t="shared" si="13"/>
        <v>0</v>
      </c>
      <c r="AB30" s="88"/>
      <c r="AC30" s="91"/>
      <c r="AD30" s="78"/>
      <c r="AE30" s="78"/>
    </row>
    <row r="31" spans="1:128" ht="28.5" customHeight="1" x14ac:dyDescent="0.3">
      <c r="A31" s="392">
        <v>7</v>
      </c>
      <c r="B31" s="350" t="s">
        <v>56</v>
      </c>
      <c r="C31" s="68" t="s">
        <v>57</v>
      </c>
      <c r="D31" s="69"/>
      <c r="E31" s="33">
        <f t="shared" si="7"/>
        <v>115</v>
      </c>
      <c r="F31" s="27">
        <v>8</v>
      </c>
      <c r="G31" s="27"/>
      <c r="H31" s="27">
        <v>3</v>
      </c>
      <c r="I31" s="27">
        <v>104</v>
      </c>
      <c r="J31" s="27"/>
      <c r="K31" s="33">
        <f t="shared" si="8"/>
        <v>115</v>
      </c>
      <c r="L31" s="27">
        <v>3</v>
      </c>
      <c r="M31" s="27"/>
      <c r="N31" s="27">
        <v>2</v>
      </c>
      <c r="O31" s="27">
        <v>58</v>
      </c>
      <c r="P31" s="27">
        <v>52</v>
      </c>
      <c r="Q31" s="70">
        <f t="shared" si="9"/>
        <v>0</v>
      </c>
      <c r="R31" s="33">
        <f t="shared" si="10"/>
        <v>0</v>
      </c>
      <c r="S31" s="92"/>
      <c r="T31" s="27"/>
      <c r="U31" s="33">
        <f t="shared" si="11"/>
        <v>0</v>
      </c>
      <c r="V31" s="27"/>
      <c r="W31" s="27"/>
      <c r="X31" s="33">
        <f t="shared" si="12"/>
        <v>0</v>
      </c>
      <c r="Y31" s="27"/>
      <c r="Z31" s="27"/>
      <c r="AA31" s="26">
        <f t="shared" si="13"/>
        <v>0</v>
      </c>
      <c r="AB31" s="27"/>
      <c r="AC31" s="28"/>
      <c r="AD31" s="34"/>
      <c r="AE31" s="34"/>
      <c r="DX31" s="93"/>
    </row>
    <row r="32" spans="1:128" ht="25.5" customHeight="1" x14ac:dyDescent="0.3">
      <c r="A32" s="394"/>
      <c r="B32" s="351"/>
      <c r="C32" s="71" t="s">
        <v>58</v>
      </c>
      <c r="D32" s="80"/>
      <c r="E32" s="81">
        <f t="shared" si="7"/>
        <v>1</v>
      </c>
      <c r="F32" s="82"/>
      <c r="G32" s="82"/>
      <c r="H32" s="82"/>
      <c r="I32" s="82">
        <v>1</v>
      </c>
      <c r="J32" s="82"/>
      <c r="K32" s="81">
        <f t="shared" si="8"/>
        <v>1</v>
      </c>
      <c r="L32" s="82"/>
      <c r="M32" s="82"/>
      <c r="N32" s="82"/>
      <c r="O32" s="82">
        <v>1</v>
      </c>
      <c r="P32" s="82"/>
      <c r="Q32" s="83">
        <f t="shared" si="9"/>
        <v>0</v>
      </c>
      <c r="R32" s="81">
        <f t="shared" si="10"/>
        <v>0</v>
      </c>
      <c r="S32" s="82"/>
      <c r="T32" s="82"/>
      <c r="U32" s="81">
        <f t="shared" si="11"/>
        <v>0</v>
      </c>
      <c r="V32" s="82"/>
      <c r="W32" s="82"/>
      <c r="X32" s="81">
        <f t="shared" si="12"/>
        <v>0</v>
      </c>
      <c r="Y32" s="82"/>
      <c r="Z32" s="82"/>
      <c r="AA32" s="84">
        <f t="shared" si="13"/>
        <v>0</v>
      </c>
      <c r="AB32" s="82"/>
      <c r="AC32" s="85"/>
      <c r="AD32" s="34"/>
      <c r="AE32" s="34"/>
    </row>
    <row r="33" spans="1:31" ht="74.25" customHeight="1" x14ac:dyDescent="0.3">
      <c r="A33" s="94">
        <v>8</v>
      </c>
      <c r="B33" s="56" t="s">
        <v>59</v>
      </c>
      <c r="C33" s="95" t="s">
        <v>60</v>
      </c>
      <c r="D33" s="96"/>
      <c r="E33" s="97">
        <f t="shared" si="7"/>
        <v>0</v>
      </c>
      <c r="F33" s="98"/>
      <c r="G33" s="98"/>
      <c r="H33" s="98"/>
      <c r="I33" s="98"/>
      <c r="J33" s="98"/>
      <c r="K33" s="97">
        <f t="shared" si="8"/>
        <v>0</v>
      </c>
      <c r="L33" s="98"/>
      <c r="M33" s="98"/>
      <c r="N33" s="98"/>
      <c r="O33" s="98"/>
      <c r="P33" s="98"/>
      <c r="Q33" s="99">
        <f t="shared" si="9"/>
        <v>0</v>
      </c>
      <c r="R33" s="97">
        <f t="shared" si="10"/>
        <v>0</v>
      </c>
      <c r="S33" s="98"/>
      <c r="T33" s="98"/>
      <c r="U33" s="97">
        <f t="shared" si="11"/>
        <v>0</v>
      </c>
      <c r="V33" s="98"/>
      <c r="W33" s="98"/>
      <c r="X33" s="97">
        <f t="shared" si="12"/>
        <v>0</v>
      </c>
      <c r="Y33" s="98"/>
      <c r="Z33" s="98"/>
      <c r="AA33" s="100">
        <f t="shared" si="13"/>
        <v>0</v>
      </c>
      <c r="AB33" s="98"/>
      <c r="AC33" s="101"/>
      <c r="AD33" s="34"/>
      <c r="AE33" s="34"/>
    </row>
    <row r="34" spans="1:31" ht="60" customHeight="1" x14ac:dyDescent="0.3">
      <c r="A34" s="94">
        <v>9</v>
      </c>
      <c r="B34" s="56" t="s">
        <v>61</v>
      </c>
      <c r="C34" s="95" t="s">
        <v>62</v>
      </c>
      <c r="D34" s="96"/>
      <c r="E34" s="97">
        <f t="shared" si="7"/>
        <v>0</v>
      </c>
      <c r="F34" s="98"/>
      <c r="G34" s="98"/>
      <c r="H34" s="98"/>
      <c r="I34" s="98"/>
      <c r="J34" s="98"/>
      <c r="K34" s="97">
        <f t="shared" si="8"/>
        <v>0</v>
      </c>
      <c r="L34" s="98"/>
      <c r="M34" s="98"/>
      <c r="N34" s="98"/>
      <c r="O34" s="98"/>
      <c r="P34" s="98"/>
      <c r="Q34" s="99">
        <f t="shared" si="9"/>
        <v>0</v>
      </c>
      <c r="R34" s="97">
        <f t="shared" si="10"/>
        <v>0</v>
      </c>
      <c r="S34" s="98"/>
      <c r="T34" s="98"/>
      <c r="U34" s="97">
        <f t="shared" si="11"/>
        <v>0</v>
      </c>
      <c r="V34" s="98"/>
      <c r="W34" s="98"/>
      <c r="X34" s="97">
        <f t="shared" si="12"/>
        <v>0</v>
      </c>
      <c r="Y34" s="98"/>
      <c r="Z34" s="98"/>
      <c r="AA34" s="100">
        <f t="shared" si="13"/>
        <v>0</v>
      </c>
      <c r="AB34" s="98"/>
      <c r="AC34" s="101"/>
      <c r="AD34" s="34"/>
      <c r="AE34" s="34"/>
    </row>
    <row r="35" spans="1:31" ht="21.75" customHeight="1" x14ac:dyDescent="0.3">
      <c r="A35" s="381">
        <v>10</v>
      </c>
      <c r="B35" s="344" t="s">
        <v>63</v>
      </c>
      <c r="C35" s="102" t="s">
        <v>64</v>
      </c>
      <c r="D35" s="69"/>
      <c r="E35" s="33">
        <f t="shared" si="7"/>
        <v>27</v>
      </c>
      <c r="F35" s="27"/>
      <c r="G35" s="27"/>
      <c r="H35" s="27"/>
      <c r="I35" s="27">
        <v>27</v>
      </c>
      <c r="J35" s="27"/>
      <c r="K35" s="33">
        <f t="shared" si="8"/>
        <v>27</v>
      </c>
      <c r="L35" s="27"/>
      <c r="M35" s="27"/>
      <c r="N35" s="27"/>
      <c r="O35" s="27">
        <v>27</v>
      </c>
      <c r="P35" s="27"/>
      <c r="Q35" s="70">
        <f t="shared" si="9"/>
        <v>0</v>
      </c>
      <c r="R35" s="33">
        <f t="shared" si="10"/>
        <v>0</v>
      </c>
      <c r="S35" s="27"/>
      <c r="T35" s="27"/>
      <c r="U35" s="33">
        <f t="shared" si="11"/>
        <v>0</v>
      </c>
      <c r="V35" s="27"/>
      <c r="W35" s="27"/>
      <c r="X35" s="33">
        <f t="shared" si="12"/>
        <v>0</v>
      </c>
      <c r="Y35" s="27"/>
      <c r="Z35" s="27"/>
      <c r="AA35" s="33">
        <f t="shared" si="13"/>
        <v>0</v>
      </c>
      <c r="AB35" s="27"/>
      <c r="AC35" s="28"/>
      <c r="AD35" s="34"/>
      <c r="AE35" s="34"/>
    </row>
    <row r="36" spans="1:31" ht="26.25" customHeight="1" x14ac:dyDescent="0.3">
      <c r="A36" s="382"/>
      <c r="B36" s="345"/>
      <c r="C36" s="103" t="s">
        <v>65</v>
      </c>
      <c r="D36" s="76"/>
      <c r="E36" s="44">
        <f t="shared" si="7"/>
        <v>0</v>
      </c>
      <c r="F36" s="38"/>
      <c r="G36" s="38"/>
      <c r="H36" s="38"/>
      <c r="I36" s="38"/>
      <c r="J36" s="38"/>
      <c r="K36" s="44">
        <f t="shared" si="8"/>
        <v>0</v>
      </c>
      <c r="L36" s="38"/>
      <c r="M36" s="38"/>
      <c r="N36" s="38"/>
      <c r="O36" s="38"/>
      <c r="P36" s="38"/>
      <c r="Q36" s="77">
        <f t="shared" si="9"/>
        <v>0</v>
      </c>
      <c r="R36" s="44">
        <f t="shared" si="10"/>
        <v>0</v>
      </c>
      <c r="S36" s="38"/>
      <c r="T36" s="38"/>
      <c r="U36" s="44">
        <f t="shared" si="11"/>
        <v>0</v>
      </c>
      <c r="V36" s="38"/>
      <c r="W36" s="38"/>
      <c r="X36" s="44">
        <f t="shared" si="12"/>
        <v>0</v>
      </c>
      <c r="Y36" s="38"/>
      <c r="Z36" s="38"/>
      <c r="AA36" s="44">
        <f t="shared" si="13"/>
        <v>0</v>
      </c>
      <c r="AB36" s="38"/>
      <c r="AC36" s="39"/>
      <c r="AD36" s="34"/>
      <c r="AE36" s="34"/>
    </row>
    <row r="37" spans="1:31" ht="25.5" customHeight="1" x14ac:dyDescent="0.3">
      <c r="A37" s="383"/>
      <c r="B37" s="346"/>
      <c r="C37" s="104" t="s">
        <v>66</v>
      </c>
      <c r="D37" s="80"/>
      <c r="E37" s="81">
        <f t="shared" si="7"/>
        <v>0</v>
      </c>
      <c r="F37" s="82"/>
      <c r="G37" s="82"/>
      <c r="H37" s="82"/>
      <c r="I37" s="82"/>
      <c r="J37" s="82"/>
      <c r="K37" s="81">
        <f t="shared" si="8"/>
        <v>0</v>
      </c>
      <c r="L37" s="82"/>
      <c r="M37" s="82"/>
      <c r="N37" s="82"/>
      <c r="O37" s="82"/>
      <c r="P37" s="82"/>
      <c r="Q37" s="83">
        <f t="shared" si="9"/>
        <v>0</v>
      </c>
      <c r="R37" s="81">
        <f t="shared" si="10"/>
        <v>0</v>
      </c>
      <c r="S37" s="82"/>
      <c r="T37" s="82"/>
      <c r="U37" s="81">
        <f t="shared" si="11"/>
        <v>0</v>
      </c>
      <c r="V37" s="82"/>
      <c r="W37" s="82"/>
      <c r="X37" s="81">
        <f t="shared" si="12"/>
        <v>0</v>
      </c>
      <c r="Y37" s="82"/>
      <c r="Z37" s="82"/>
      <c r="AA37" s="81">
        <f t="shared" si="13"/>
        <v>0</v>
      </c>
      <c r="AB37" s="82"/>
      <c r="AC37" s="85"/>
      <c r="AD37" s="34"/>
      <c r="AE37" s="34"/>
    </row>
    <row r="38" spans="1:31" ht="78" customHeight="1" x14ac:dyDescent="0.3">
      <c r="A38" s="94">
        <v>11</v>
      </c>
      <c r="B38" s="56" t="s">
        <v>67</v>
      </c>
      <c r="C38" s="105" t="s">
        <v>68</v>
      </c>
      <c r="D38" s="106"/>
      <c r="E38" s="107">
        <f t="shared" si="7"/>
        <v>0</v>
      </c>
      <c r="F38" s="108"/>
      <c r="G38" s="108"/>
      <c r="H38" s="108"/>
      <c r="I38" s="108"/>
      <c r="J38" s="109"/>
      <c r="K38" s="110">
        <f t="shared" si="8"/>
        <v>0</v>
      </c>
      <c r="L38" s="108"/>
      <c r="M38" s="108"/>
      <c r="N38" s="108"/>
      <c r="O38" s="108"/>
      <c r="P38" s="109"/>
      <c r="Q38" s="111">
        <f t="shared" si="9"/>
        <v>0</v>
      </c>
      <c r="R38" s="110">
        <f t="shared" si="10"/>
        <v>0</v>
      </c>
      <c r="S38" s="112"/>
      <c r="T38" s="113"/>
      <c r="U38" s="107">
        <f t="shared" si="11"/>
        <v>0</v>
      </c>
      <c r="V38" s="112"/>
      <c r="W38" s="108"/>
      <c r="X38" s="114">
        <f t="shared" si="12"/>
        <v>0</v>
      </c>
      <c r="Y38" s="108"/>
      <c r="Z38" s="108"/>
      <c r="AA38" s="114">
        <f t="shared" si="13"/>
        <v>0</v>
      </c>
      <c r="AB38" s="108"/>
      <c r="AC38" s="109"/>
      <c r="AD38" s="34"/>
      <c r="AE38" s="34"/>
    </row>
    <row r="39" spans="1:31" ht="25.5" customHeight="1" x14ac:dyDescent="0.3">
      <c r="A39" s="384">
        <v>12</v>
      </c>
      <c r="B39" s="347" t="s">
        <v>69</v>
      </c>
      <c r="C39" s="116" t="s">
        <v>70</v>
      </c>
      <c r="D39" s="69"/>
      <c r="E39" s="33">
        <f t="shared" si="7"/>
        <v>5</v>
      </c>
      <c r="F39" s="27"/>
      <c r="G39" s="27"/>
      <c r="H39" s="27">
        <v>1</v>
      </c>
      <c r="I39" s="27">
        <v>4</v>
      </c>
      <c r="J39" s="27"/>
      <c r="K39" s="33">
        <f t="shared" si="8"/>
        <v>5</v>
      </c>
      <c r="L39" s="27">
        <v>1</v>
      </c>
      <c r="M39" s="27"/>
      <c r="N39" s="27"/>
      <c r="O39" s="27">
        <v>4</v>
      </c>
      <c r="P39" s="27"/>
      <c r="Q39" s="70">
        <f t="shared" si="9"/>
        <v>0</v>
      </c>
      <c r="R39" s="33">
        <f t="shared" si="10"/>
        <v>0</v>
      </c>
      <c r="S39" s="27"/>
      <c r="T39" s="27"/>
      <c r="U39" s="33">
        <f t="shared" si="11"/>
        <v>0</v>
      </c>
      <c r="V39" s="27"/>
      <c r="W39" s="27"/>
      <c r="X39" s="33">
        <f t="shared" si="12"/>
        <v>0</v>
      </c>
      <c r="Y39" s="27"/>
      <c r="Z39" s="27"/>
      <c r="AA39" s="33">
        <f t="shared" si="13"/>
        <v>0</v>
      </c>
      <c r="AB39" s="27"/>
      <c r="AC39" s="28"/>
      <c r="AD39" s="34"/>
      <c r="AE39" s="34"/>
    </row>
    <row r="40" spans="1:31" ht="22.5" customHeight="1" x14ac:dyDescent="0.3">
      <c r="A40" s="382"/>
      <c r="B40" s="348"/>
      <c r="C40" s="117" t="s">
        <v>71</v>
      </c>
      <c r="D40" s="76"/>
      <c r="E40" s="44">
        <f t="shared" si="7"/>
        <v>2</v>
      </c>
      <c r="F40" s="38"/>
      <c r="G40" s="38"/>
      <c r="H40" s="38">
        <v>1</v>
      </c>
      <c r="I40" s="38">
        <v>1</v>
      </c>
      <c r="J40" s="38"/>
      <c r="K40" s="44">
        <f t="shared" si="8"/>
        <v>2</v>
      </c>
      <c r="L40" s="38"/>
      <c r="M40" s="38"/>
      <c r="N40" s="38"/>
      <c r="O40" s="38">
        <v>2</v>
      </c>
      <c r="P40" s="38"/>
      <c r="Q40" s="77">
        <f t="shared" si="9"/>
        <v>0</v>
      </c>
      <c r="R40" s="44">
        <f t="shared" si="10"/>
        <v>0</v>
      </c>
      <c r="S40" s="38"/>
      <c r="T40" s="38"/>
      <c r="U40" s="44">
        <f t="shared" si="11"/>
        <v>0</v>
      </c>
      <c r="V40" s="38"/>
      <c r="W40" s="38"/>
      <c r="X40" s="44">
        <f t="shared" si="12"/>
        <v>0</v>
      </c>
      <c r="Y40" s="38"/>
      <c r="Z40" s="38"/>
      <c r="AA40" s="44">
        <f t="shared" si="13"/>
        <v>0</v>
      </c>
      <c r="AB40" s="38"/>
      <c r="AC40" s="39"/>
      <c r="AD40" s="34"/>
      <c r="AE40" s="34"/>
    </row>
    <row r="41" spans="1:31" ht="21" customHeight="1" x14ac:dyDescent="0.3">
      <c r="A41" s="382"/>
      <c r="B41" s="348"/>
      <c r="C41" s="117" t="s">
        <v>72</v>
      </c>
      <c r="D41" s="76"/>
      <c r="E41" s="44">
        <f t="shared" si="7"/>
        <v>0</v>
      </c>
      <c r="F41" s="38"/>
      <c r="G41" s="38"/>
      <c r="H41" s="38"/>
      <c r="I41" s="38"/>
      <c r="J41" s="38"/>
      <c r="K41" s="44">
        <f t="shared" si="8"/>
        <v>0</v>
      </c>
      <c r="L41" s="38"/>
      <c r="M41" s="38"/>
      <c r="N41" s="38"/>
      <c r="O41" s="38"/>
      <c r="P41" s="38"/>
      <c r="Q41" s="77">
        <f t="shared" si="9"/>
        <v>0</v>
      </c>
      <c r="R41" s="44">
        <f t="shared" si="10"/>
        <v>0</v>
      </c>
      <c r="S41" s="38"/>
      <c r="T41" s="38"/>
      <c r="U41" s="44">
        <f t="shared" si="11"/>
        <v>0</v>
      </c>
      <c r="V41" s="38"/>
      <c r="W41" s="38"/>
      <c r="X41" s="44">
        <f t="shared" si="12"/>
        <v>0</v>
      </c>
      <c r="Y41" s="38"/>
      <c r="Z41" s="38"/>
      <c r="AA41" s="44">
        <f t="shared" si="13"/>
        <v>0</v>
      </c>
      <c r="AB41" s="38"/>
      <c r="AC41" s="39"/>
      <c r="AD41" s="34"/>
      <c r="AE41" s="34"/>
    </row>
    <row r="42" spans="1:31" ht="21" customHeight="1" x14ac:dyDescent="0.3">
      <c r="A42" s="383"/>
      <c r="B42" s="349"/>
      <c r="C42" s="79" t="s">
        <v>73</v>
      </c>
      <c r="D42" s="80"/>
      <c r="E42" s="81">
        <f t="shared" si="7"/>
        <v>0</v>
      </c>
      <c r="F42" s="82"/>
      <c r="G42" s="82"/>
      <c r="H42" s="82"/>
      <c r="I42" s="82"/>
      <c r="J42" s="82"/>
      <c r="K42" s="81">
        <f t="shared" si="8"/>
        <v>0</v>
      </c>
      <c r="L42" s="82"/>
      <c r="M42" s="82"/>
      <c r="N42" s="82"/>
      <c r="O42" s="82"/>
      <c r="P42" s="82"/>
      <c r="Q42" s="83">
        <f t="shared" si="9"/>
        <v>0</v>
      </c>
      <c r="R42" s="81">
        <f t="shared" si="10"/>
        <v>0</v>
      </c>
      <c r="S42" s="82"/>
      <c r="T42" s="82"/>
      <c r="U42" s="81">
        <f t="shared" si="11"/>
        <v>0</v>
      </c>
      <c r="V42" s="82"/>
      <c r="W42" s="82"/>
      <c r="X42" s="81">
        <f t="shared" si="12"/>
        <v>0</v>
      </c>
      <c r="Y42" s="82"/>
      <c r="Z42" s="82"/>
      <c r="AA42" s="81">
        <f t="shared" si="13"/>
        <v>0</v>
      </c>
      <c r="AB42" s="82"/>
      <c r="AC42" s="85"/>
      <c r="AD42" s="34"/>
      <c r="AE42" s="34"/>
    </row>
    <row r="43" spans="1:31" ht="54" customHeight="1" x14ac:dyDescent="0.3">
      <c r="A43" s="94">
        <v>13</v>
      </c>
      <c r="B43" s="23" t="s">
        <v>74</v>
      </c>
      <c r="C43" s="118" t="s">
        <v>75</v>
      </c>
      <c r="D43" s="119"/>
      <c r="E43" s="120">
        <f t="shared" si="7"/>
        <v>0</v>
      </c>
      <c r="F43" s="121"/>
      <c r="G43" s="121"/>
      <c r="H43" s="121"/>
      <c r="I43" s="121"/>
      <c r="J43" s="122"/>
      <c r="K43" s="123">
        <f t="shared" si="8"/>
        <v>0</v>
      </c>
      <c r="L43" s="121"/>
      <c r="M43" s="121"/>
      <c r="N43" s="121"/>
      <c r="O43" s="121"/>
      <c r="P43" s="122"/>
      <c r="Q43" s="124">
        <f t="shared" si="9"/>
        <v>0</v>
      </c>
      <c r="R43" s="123">
        <f t="shared" si="10"/>
        <v>0</v>
      </c>
      <c r="S43" s="125"/>
      <c r="T43" s="126"/>
      <c r="U43" s="120">
        <f t="shared" si="11"/>
        <v>0</v>
      </c>
      <c r="V43" s="125"/>
      <c r="W43" s="121"/>
      <c r="X43" s="127">
        <f t="shared" si="12"/>
        <v>0</v>
      </c>
      <c r="Y43" s="121"/>
      <c r="Z43" s="121"/>
      <c r="AA43" s="127">
        <f t="shared" si="13"/>
        <v>0</v>
      </c>
      <c r="AB43" s="121"/>
      <c r="AC43" s="122"/>
      <c r="AD43" s="34"/>
      <c r="AE43" s="34"/>
    </row>
    <row r="44" spans="1:31" ht="48" customHeight="1" x14ac:dyDescent="0.3">
      <c r="A44" s="381">
        <v>14</v>
      </c>
      <c r="B44" s="344" t="s">
        <v>76</v>
      </c>
      <c r="C44" s="128" t="s">
        <v>77</v>
      </c>
      <c r="D44" s="69"/>
      <c r="E44" s="33">
        <f t="shared" si="7"/>
        <v>0</v>
      </c>
      <c r="F44" s="27"/>
      <c r="G44" s="27"/>
      <c r="H44" s="27"/>
      <c r="I44" s="27"/>
      <c r="J44" s="27"/>
      <c r="K44" s="33">
        <f t="shared" si="8"/>
        <v>0</v>
      </c>
      <c r="L44" s="27"/>
      <c r="M44" s="27"/>
      <c r="N44" s="27"/>
      <c r="O44" s="27"/>
      <c r="P44" s="27"/>
      <c r="Q44" s="70">
        <f t="shared" si="9"/>
        <v>0</v>
      </c>
      <c r="R44" s="33">
        <f t="shared" si="10"/>
        <v>0</v>
      </c>
      <c r="S44" s="27"/>
      <c r="T44" s="27"/>
      <c r="U44" s="33">
        <f t="shared" si="11"/>
        <v>0</v>
      </c>
      <c r="V44" s="27"/>
      <c r="W44" s="27"/>
      <c r="X44" s="33">
        <f t="shared" si="12"/>
        <v>0</v>
      </c>
      <c r="Y44" s="27"/>
      <c r="Z44" s="27"/>
      <c r="AA44" s="33">
        <f t="shared" si="13"/>
        <v>0</v>
      </c>
      <c r="AB44" s="27"/>
      <c r="AC44" s="28"/>
      <c r="AD44" s="34"/>
      <c r="AE44" s="34"/>
    </row>
    <row r="45" spans="1:31" ht="47.25" customHeight="1" x14ac:dyDescent="0.3">
      <c r="A45" s="383"/>
      <c r="B45" s="346"/>
      <c r="C45" s="129" t="s">
        <v>78</v>
      </c>
      <c r="D45" s="80"/>
      <c r="E45" s="81">
        <f t="shared" si="7"/>
        <v>0</v>
      </c>
      <c r="F45" s="82"/>
      <c r="G45" s="82"/>
      <c r="H45" s="82"/>
      <c r="I45" s="82"/>
      <c r="J45" s="82"/>
      <c r="K45" s="81">
        <f t="shared" si="8"/>
        <v>0</v>
      </c>
      <c r="L45" s="82"/>
      <c r="M45" s="82"/>
      <c r="N45" s="82"/>
      <c r="O45" s="82"/>
      <c r="P45" s="82"/>
      <c r="Q45" s="83">
        <f t="shared" si="9"/>
        <v>0</v>
      </c>
      <c r="R45" s="81">
        <f t="shared" si="10"/>
        <v>0</v>
      </c>
      <c r="S45" s="82"/>
      <c r="T45" s="82"/>
      <c r="U45" s="81">
        <f t="shared" si="11"/>
        <v>0</v>
      </c>
      <c r="V45" s="82"/>
      <c r="W45" s="82"/>
      <c r="X45" s="81">
        <f t="shared" si="12"/>
        <v>0</v>
      </c>
      <c r="Y45" s="82"/>
      <c r="Z45" s="82"/>
      <c r="AA45" s="81">
        <f t="shared" si="13"/>
        <v>0</v>
      </c>
      <c r="AB45" s="82"/>
      <c r="AC45" s="85"/>
      <c r="AD45" s="34"/>
      <c r="AE45" s="34"/>
    </row>
    <row r="46" spans="1:31" ht="33.75" customHeight="1" x14ac:dyDescent="0.3">
      <c r="A46" s="384">
        <v>15</v>
      </c>
      <c r="B46" s="339" t="s">
        <v>79</v>
      </c>
      <c r="C46" s="118" t="s">
        <v>80</v>
      </c>
      <c r="D46" s="130"/>
      <c r="E46" s="131">
        <f t="shared" si="7"/>
        <v>0</v>
      </c>
      <c r="F46" s="132"/>
      <c r="G46" s="132"/>
      <c r="H46" s="132"/>
      <c r="I46" s="132"/>
      <c r="J46" s="133"/>
      <c r="K46" s="134">
        <f t="shared" si="8"/>
        <v>0</v>
      </c>
      <c r="L46" s="132"/>
      <c r="M46" s="132"/>
      <c r="N46" s="132"/>
      <c r="O46" s="132"/>
      <c r="P46" s="133"/>
      <c r="Q46" s="135">
        <f t="shared" si="9"/>
        <v>0</v>
      </c>
      <c r="R46" s="134">
        <f t="shared" si="10"/>
        <v>0</v>
      </c>
      <c r="S46" s="136"/>
      <c r="T46" s="137"/>
      <c r="U46" s="131">
        <f t="shared" si="11"/>
        <v>0</v>
      </c>
      <c r="V46" s="136"/>
      <c r="W46" s="132"/>
      <c r="X46" s="138">
        <f t="shared" si="12"/>
        <v>0</v>
      </c>
      <c r="Y46" s="132"/>
      <c r="Z46" s="132"/>
      <c r="AA46" s="138">
        <f t="shared" si="13"/>
        <v>0</v>
      </c>
      <c r="AB46" s="132"/>
      <c r="AC46" s="133"/>
      <c r="AD46" s="34"/>
      <c r="AE46" s="34"/>
    </row>
    <row r="47" spans="1:31" ht="32.25" customHeight="1" x14ac:dyDescent="0.3">
      <c r="A47" s="382"/>
      <c r="B47" s="340"/>
      <c r="C47" s="45" t="s">
        <v>81</v>
      </c>
      <c r="D47" s="36"/>
      <c r="E47" s="37">
        <f t="shared" si="7"/>
        <v>0</v>
      </c>
      <c r="F47" s="38"/>
      <c r="G47" s="38"/>
      <c r="H47" s="38"/>
      <c r="I47" s="38"/>
      <c r="J47" s="39"/>
      <c r="K47" s="40">
        <f t="shared" si="8"/>
        <v>0</v>
      </c>
      <c r="L47" s="38"/>
      <c r="M47" s="38"/>
      <c r="N47" s="38"/>
      <c r="O47" s="38"/>
      <c r="P47" s="39"/>
      <c r="Q47" s="41">
        <f t="shared" si="9"/>
        <v>0</v>
      </c>
      <c r="R47" s="40">
        <f t="shared" si="10"/>
        <v>0</v>
      </c>
      <c r="S47" s="42"/>
      <c r="T47" s="43"/>
      <c r="U47" s="37">
        <f t="shared" si="11"/>
        <v>0</v>
      </c>
      <c r="V47" s="42"/>
      <c r="W47" s="38"/>
      <c r="X47" s="44">
        <f t="shared" si="12"/>
        <v>0</v>
      </c>
      <c r="Y47" s="38"/>
      <c r="Z47" s="38"/>
      <c r="AA47" s="44">
        <f t="shared" si="13"/>
        <v>0</v>
      </c>
      <c r="AB47" s="38"/>
      <c r="AC47" s="39"/>
      <c r="AD47" s="34"/>
      <c r="AE47" s="34"/>
    </row>
    <row r="48" spans="1:31" ht="30" customHeight="1" x14ac:dyDescent="0.3">
      <c r="A48" s="383"/>
      <c r="B48" s="341"/>
      <c r="C48" s="45" t="s">
        <v>82</v>
      </c>
      <c r="D48" s="46"/>
      <c r="E48" s="47">
        <f t="shared" si="7"/>
        <v>0</v>
      </c>
      <c r="F48" s="48"/>
      <c r="G48" s="48"/>
      <c r="H48" s="48"/>
      <c r="I48" s="48"/>
      <c r="J48" s="49"/>
      <c r="K48" s="50">
        <f t="shared" si="8"/>
        <v>0</v>
      </c>
      <c r="L48" s="48"/>
      <c r="M48" s="48"/>
      <c r="N48" s="48"/>
      <c r="O48" s="48"/>
      <c r="P48" s="49"/>
      <c r="Q48" s="51">
        <f t="shared" si="9"/>
        <v>0</v>
      </c>
      <c r="R48" s="50">
        <f t="shared" si="10"/>
        <v>0</v>
      </c>
      <c r="S48" s="52"/>
      <c r="T48" s="53"/>
      <c r="U48" s="47">
        <f t="shared" si="11"/>
        <v>0</v>
      </c>
      <c r="V48" s="52"/>
      <c r="W48" s="48"/>
      <c r="X48" s="54">
        <f t="shared" si="12"/>
        <v>0</v>
      </c>
      <c r="Y48" s="48"/>
      <c r="Z48" s="48"/>
      <c r="AA48" s="54">
        <f t="shared" si="13"/>
        <v>0</v>
      </c>
      <c r="AB48" s="48"/>
      <c r="AC48" s="49"/>
      <c r="AD48" s="34"/>
      <c r="AE48" s="34"/>
    </row>
    <row r="49" spans="1:31" ht="28.5" customHeight="1" x14ac:dyDescent="0.3">
      <c r="A49" s="384">
        <v>16</v>
      </c>
      <c r="B49" s="344" t="s">
        <v>83</v>
      </c>
      <c r="C49" s="105" t="s">
        <v>84</v>
      </c>
      <c r="D49" s="25"/>
      <c r="E49" s="26">
        <f t="shared" si="7"/>
        <v>3</v>
      </c>
      <c r="F49" s="27"/>
      <c r="G49" s="27"/>
      <c r="H49" s="27"/>
      <c r="I49" s="27">
        <v>3</v>
      </c>
      <c r="J49" s="28"/>
      <c r="K49" s="29">
        <f t="shared" si="8"/>
        <v>3</v>
      </c>
      <c r="L49" s="27"/>
      <c r="M49" s="27"/>
      <c r="N49" s="27"/>
      <c r="O49" s="27">
        <v>3</v>
      </c>
      <c r="P49" s="28"/>
      <c r="Q49" s="30">
        <f t="shared" si="9"/>
        <v>0</v>
      </c>
      <c r="R49" s="29">
        <f t="shared" si="10"/>
        <v>0</v>
      </c>
      <c r="S49" s="31"/>
      <c r="T49" s="32"/>
      <c r="U49" s="26">
        <f t="shared" si="11"/>
        <v>0</v>
      </c>
      <c r="V49" s="31"/>
      <c r="W49" s="27"/>
      <c r="X49" s="33">
        <f t="shared" si="12"/>
        <v>0</v>
      </c>
      <c r="Y49" s="27"/>
      <c r="Z49" s="27"/>
      <c r="AA49" s="33">
        <f t="shared" si="13"/>
        <v>0</v>
      </c>
      <c r="AB49" s="27"/>
      <c r="AC49" s="28"/>
      <c r="AD49" s="34"/>
      <c r="AE49" s="34"/>
    </row>
    <row r="50" spans="1:31" ht="27.75" customHeight="1" x14ac:dyDescent="0.3">
      <c r="A50" s="382"/>
      <c r="B50" s="345"/>
      <c r="C50" s="45" t="s">
        <v>85</v>
      </c>
      <c r="D50" s="36"/>
      <c r="E50" s="37">
        <f t="shared" si="7"/>
        <v>5</v>
      </c>
      <c r="F50" s="38"/>
      <c r="G50" s="38"/>
      <c r="H50" s="38">
        <v>2</v>
      </c>
      <c r="I50" s="38">
        <v>3</v>
      </c>
      <c r="J50" s="39"/>
      <c r="K50" s="40">
        <f t="shared" si="8"/>
        <v>5</v>
      </c>
      <c r="L50" s="38"/>
      <c r="M50" s="38"/>
      <c r="N50" s="38"/>
      <c r="O50" s="38">
        <v>5</v>
      </c>
      <c r="P50" s="39"/>
      <c r="Q50" s="41">
        <f t="shared" si="9"/>
        <v>0</v>
      </c>
      <c r="R50" s="40">
        <f t="shared" si="10"/>
        <v>0</v>
      </c>
      <c r="S50" s="42"/>
      <c r="T50" s="43"/>
      <c r="U50" s="37">
        <f t="shared" si="11"/>
        <v>0</v>
      </c>
      <c r="V50" s="42"/>
      <c r="W50" s="38"/>
      <c r="X50" s="44">
        <f t="shared" si="12"/>
        <v>0</v>
      </c>
      <c r="Y50" s="38"/>
      <c r="Z50" s="38"/>
      <c r="AA50" s="44">
        <f t="shared" si="13"/>
        <v>0</v>
      </c>
      <c r="AB50" s="38"/>
      <c r="AC50" s="39"/>
      <c r="AD50" s="34"/>
      <c r="AE50" s="34"/>
    </row>
    <row r="51" spans="1:31" ht="28.5" customHeight="1" x14ac:dyDescent="0.3">
      <c r="A51" s="382"/>
      <c r="B51" s="345"/>
      <c r="C51" s="45" t="s">
        <v>86</v>
      </c>
      <c r="D51" s="36"/>
      <c r="E51" s="37">
        <f t="shared" si="7"/>
        <v>0</v>
      </c>
      <c r="F51" s="38"/>
      <c r="G51" s="38"/>
      <c r="H51" s="38"/>
      <c r="I51" s="38"/>
      <c r="J51" s="39"/>
      <c r="K51" s="40">
        <f t="shared" si="8"/>
        <v>0</v>
      </c>
      <c r="L51" s="38"/>
      <c r="M51" s="38"/>
      <c r="N51" s="38"/>
      <c r="O51" s="38"/>
      <c r="P51" s="39"/>
      <c r="Q51" s="41">
        <f t="shared" si="9"/>
        <v>0</v>
      </c>
      <c r="R51" s="40">
        <f t="shared" si="10"/>
        <v>0</v>
      </c>
      <c r="S51" s="42"/>
      <c r="T51" s="43"/>
      <c r="U51" s="37">
        <f t="shared" si="11"/>
        <v>0</v>
      </c>
      <c r="V51" s="42"/>
      <c r="W51" s="38"/>
      <c r="X51" s="44">
        <f t="shared" si="12"/>
        <v>0</v>
      </c>
      <c r="Y51" s="38"/>
      <c r="Z51" s="38"/>
      <c r="AA51" s="44">
        <f t="shared" si="13"/>
        <v>0</v>
      </c>
      <c r="AB51" s="38"/>
      <c r="AC51" s="39"/>
      <c r="AD51" s="34"/>
      <c r="AE51" s="34"/>
    </row>
    <row r="52" spans="1:31" ht="25.5" customHeight="1" x14ac:dyDescent="0.3">
      <c r="A52" s="383"/>
      <c r="B52" s="346"/>
      <c r="C52" s="129" t="s">
        <v>87</v>
      </c>
      <c r="D52" s="139"/>
      <c r="E52" s="84">
        <f t="shared" si="7"/>
        <v>0</v>
      </c>
      <c r="F52" s="82"/>
      <c r="G52" s="82"/>
      <c r="H52" s="82"/>
      <c r="I52" s="82"/>
      <c r="J52" s="85"/>
      <c r="K52" s="140">
        <f t="shared" si="8"/>
        <v>0</v>
      </c>
      <c r="L52" s="82"/>
      <c r="M52" s="82"/>
      <c r="N52" s="82"/>
      <c r="O52" s="82"/>
      <c r="P52" s="85"/>
      <c r="Q52" s="141">
        <f t="shared" si="9"/>
        <v>0</v>
      </c>
      <c r="R52" s="140">
        <f t="shared" si="10"/>
        <v>0</v>
      </c>
      <c r="S52" s="142"/>
      <c r="T52" s="143"/>
      <c r="U52" s="84">
        <f t="shared" si="11"/>
        <v>0</v>
      </c>
      <c r="V52" s="142"/>
      <c r="W52" s="82"/>
      <c r="X52" s="81">
        <f t="shared" si="12"/>
        <v>0</v>
      </c>
      <c r="Y52" s="82"/>
      <c r="Z52" s="82"/>
      <c r="AA52" s="81">
        <f t="shared" si="13"/>
        <v>0</v>
      </c>
      <c r="AB52" s="82"/>
      <c r="AC52" s="85"/>
      <c r="AD52" s="34"/>
      <c r="AE52" s="34"/>
    </row>
    <row r="53" spans="1:31" ht="52.5" customHeight="1" x14ac:dyDescent="0.3">
      <c r="A53" s="115">
        <v>17</v>
      </c>
      <c r="B53" s="56" t="s">
        <v>88</v>
      </c>
      <c r="C53" s="57" t="s">
        <v>89</v>
      </c>
      <c r="D53" s="144"/>
      <c r="E53" s="100">
        <f t="shared" si="7"/>
        <v>0</v>
      </c>
      <c r="F53" s="98"/>
      <c r="G53" s="98"/>
      <c r="H53" s="98"/>
      <c r="I53" s="98"/>
      <c r="J53" s="101"/>
      <c r="K53" s="145">
        <f t="shared" si="8"/>
        <v>0</v>
      </c>
      <c r="L53" s="98"/>
      <c r="M53" s="98"/>
      <c r="N53" s="98"/>
      <c r="O53" s="98"/>
      <c r="P53" s="101"/>
      <c r="Q53" s="146">
        <f t="shared" si="9"/>
        <v>0</v>
      </c>
      <c r="R53" s="145">
        <f t="shared" si="10"/>
        <v>0</v>
      </c>
      <c r="S53" s="147"/>
      <c r="T53" s="148"/>
      <c r="U53" s="100">
        <f t="shared" si="11"/>
        <v>0</v>
      </c>
      <c r="V53" s="147"/>
      <c r="W53" s="98"/>
      <c r="X53" s="97">
        <f t="shared" si="12"/>
        <v>0</v>
      </c>
      <c r="Y53" s="98"/>
      <c r="Z53" s="98"/>
      <c r="AA53" s="97">
        <f t="shared" si="13"/>
        <v>0</v>
      </c>
      <c r="AB53" s="98"/>
      <c r="AC53" s="101"/>
    </row>
    <row r="54" spans="1:31" ht="35.25" customHeight="1" x14ac:dyDescent="0.3">
      <c r="A54" s="55">
        <v>18</v>
      </c>
      <c r="B54" s="334" t="s">
        <v>90</v>
      </c>
      <c r="C54" s="335"/>
      <c r="D54" s="106"/>
      <c r="E54" s="107">
        <f t="shared" si="7"/>
        <v>1</v>
      </c>
      <c r="F54" s="108"/>
      <c r="G54" s="108"/>
      <c r="H54" s="108"/>
      <c r="I54" s="108">
        <v>1</v>
      </c>
      <c r="J54" s="109"/>
      <c r="K54" s="110">
        <f t="shared" si="8"/>
        <v>1</v>
      </c>
      <c r="L54" s="108"/>
      <c r="M54" s="108">
        <v>1</v>
      </c>
      <c r="N54" s="108"/>
      <c r="O54" s="108"/>
      <c r="P54" s="109"/>
      <c r="Q54" s="111">
        <f t="shared" si="9"/>
        <v>0</v>
      </c>
      <c r="R54" s="110">
        <f t="shared" si="10"/>
        <v>0</v>
      </c>
      <c r="S54" s="112"/>
      <c r="T54" s="113"/>
      <c r="U54" s="107">
        <f t="shared" si="11"/>
        <v>0</v>
      </c>
      <c r="V54" s="112"/>
      <c r="W54" s="108"/>
      <c r="X54" s="114">
        <f t="shared" si="12"/>
        <v>0</v>
      </c>
      <c r="Y54" s="108"/>
      <c r="Z54" s="108"/>
      <c r="AA54" s="114">
        <f t="shared" si="13"/>
        <v>0</v>
      </c>
      <c r="AB54" s="108"/>
      <c r="AC54" s="109"/>
    </row>
    <row r="55" spans="1:31" ht="32.25" customHeight="1" x14ac:dyDescent="0.3">
      <c r="A55" s="149">
        <v>19</v>
      </c>
      <c r="B55" s="352" t="s">
        <v>91</v>
      </c>
      <c r="C55" s="353"/>
      <c r="D55" s="150">
        <f t="shared" ref="D55:AC55" si="14">SUM(D12:D54)</f>
        <v>0</v>
      </c>
      <c r="E55" s="150">
        <f t="shared" si="14"/>
        <v>172</v>
      </c>
      <c r="F55" s="150">
        <f t="shared" si="14"/>
        <v>9</v>
      </c>
      <c r="G55" s="150">
        <f t="shared" si="14"/>
        <v>0</v>
      </c>
      <c r="H55" s="150">
        <f t="shared" si="14"/>
        <v>7</v>
      </c>
      <c r="I55" s="150">
        <f t="shared" si="14"/>
        <v>156</v>
      </c>
      <c r="J55" s="150">
        <f t="shared" si="14"/>
        <v>0</v>
      </c>
      <c r="K55" s="150">
        <f t="shared" si="14"/>
        <v>172</v>
      </c>
      <c r="L55" s="150">
        <f t="shared" si="14"/>
        <v>5</v>
      </c>
      <c r="M55" s="150">
        <f t="shared" si="14"/>
        <v>1</v>
      </c>
      <c r="N55" s="150">
        <f t="shared" si="14"/>
        <v>2</v>
      </c>
      <c r="O55" s="150">
        <f t="shared" si="14"/>
        <v>112</v>
      </c>
      <c r="P55" s="150">
        <f t="shared" si="14"/>
        <v>52</v>
      </c>
      <c r="Q55" s="150">
        <f t="shared" si="14"/>
        <v>0</v>
      </c>
      <c r="R55" s="150">
        <f t="shared" si="14"/>
        <v>0</v>
      </c>
      <c r="S55" s="150">
        <f t="shared" si="14"/>
        <v>0</v>
      </c>
      <c r="T55" s="150">
        <f t="shared" si="14"/>
        <v>0</v>
      </c>
      <c r="U55" s="150">
        <f t="shared" si="14"/>
        <v>0</v>
      </c>
      <c r="V55" s="150">
        <f t="shared" si="14"/>
        <v>0</v>
      </c>
      <c r="W55" s="150">
        <f t="shared" si="14"/>
        <v>0</v>
      </c>
      <c r="X55" s="150">
        <f t="shared" si="14"/>
        <v>0</v>
      </c>
      <c r="Y55" s="150">
        <f t="shared" si="14"/>
        <v>0</v>
      </c>
      <c r="Z55" s="150">
        <f t="shared" si="14"/>
        <v>0</v>
      </c>
      <c r="AA55" s="150">
        <f t="shared" si="14"/>
        <v>0</v>
      </c>
      <c r="AB55" s="150">
        <f t="shared" si="14"/>
        <v>0</v>
      </c>
      <c r="AC55" s="150">
        <f t="shared" si="14"/>
        <v>0</v>
      </c>
    </row>
    <row r="56" spans="1:31" ht="31.5" customHeight="1" x14ac:dyDescent="0.3"/>
    <row r="57" spans="1:31" ht="36" customHeight="1" x14ac:dyDescent="0.3">
      <c r="B57" s="151"/>
      <c r="C57" s="152"/>
      <c r="D57" s="152"/>
      <c r="E57" s="152"/>
      <c r="F57" s="152"/>
      <c r="G57" s="152"/>
      <c r="H57" s="152"/>
      <c r="I57" s="152"/>
      <c r="J57" s="152"/>
      <c r="K57" s="8"/>
      <c r="L57" s="8"/>
      <c r="M57" s="8"/>
      <c r="N57" s="153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</row>
    <row r="58" spans="1:31" ht="42.75" customHeight="1" x14ac:dyDescent="0.3">
      <c r="B58" s="332" t="s">
        <v>117</v>
      </c>
      <c r="C58" s="333"/>
      <c r="D58" s="152"/>
      <c r="E58" s="152"/>
      <c r="F58" s="152"/>
      <c r="G58" s="332" t="s">
        <v>118</v>
      </c>
      <c r="H58" s="332"/>
      <c r="I58" s="332"/>
      <c r="J58" s="332"/>
      <c r="K58" s="8"/>
      <c r="L58" s="8"/>
      <c r="M58" s="8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</row>
    <row r="59" spans="1:31" ht="36.75" customHeight="1" x14ac:dyDescent="0.3">
      <c r="B59" s="333"/>
      <c r="C59" s="333"/>
      <c r="D59" s="152"/>
      <c r="E59" s="152"/>
      <c r="F59" s="152"/>
      <c r="G59" s="332"/>
      <c r="H59" s="332"/>
      <c r="I59" s="332"/>
      <c r="J59" s="332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</row>
    <row r="60" spans="1:31" ht="49.5" customHeight="1" x14ac:dyDescent="0.3">
      <c r="B60" s="152"/>
      <c r="C60" s="152"/>
      <c r="D60" s="152"/>
      <c r="E60" s="152"/>
      <c r="F60" s="152"/>
      <c r="G60" s="152"/>
      <c r="H60" s="152"/>
      <c r="I60" s="152"/>
      <c r="J60" s="152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</row>
    <row r="61" spans="1:31" ht="45.75" customHeight="1" x14ac:dyDescent="0.3">
      <c r="B61" s="330" t="s">
        <v>119</v>
      </c>
      <c r="C61" s="152"/>
      <c r="D61" s="152"/>
      <c r="E61" s="152"/>
      <c r="F61" s="152"/>
      <c r="G61" s="152"/>
      <c r="H61" s="152"/>
      <c r="I61" s="152"/>
      <c r="J61" s="152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</row>
    <row r="62" spans="1:31" ht="52.5" customHeight="1" x14ac:dyDescent="0.3">
      <c r="B62" s="152"/>
      <c r="C62" s="152"/>
      <c r="D62" s="152"/>
      <c r="E62" s="152"/>
      <c r="F62" s="152"/>
      <c r="G62" s="152"/>
      <c r="H62" s="152"/>
      <c r="I62" s="152"/>
      <c r="J62" s="152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</row>
    <row r="63" spans="1:31" ht="23.25" customHeight="1" x14ac:dyDescent="0.3">
      <c r="B63" s="331"/>
      <c r="C63" s="331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</row>
    <row r="64" spans="1:31" ht="44.25" customHeight="1" x14ac:dyDescent="0.3"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</row>
    <row r="65" spans="16:27" ht="12.75" customHeight="1" x14ac:dyDescent="0.3">
      <c r="P65" s="395"/>
      <c r="Q65" s="395"/>
      <c r="R65" s="395"/>
      <c r="S65" s="395"/>
      <c r="T65" s="395"/>
      <c r="U65" s="395"/>
      <c r="V65" s="395"/>
      <c r="W65" s="395"/>
      <c r="X65" s="395"/>
      <c r="Y65" s="395"/>
      <c r="Z65" s="395"/>
      <c r="AA65" s="155"/>
    </row>
    <row r="66" spans="16:27" ht="18" customHeight="1" x14ac:dyDescent="0.3"/>
    <row r="67" spans="16:27" ht="18" customHeight="1" x14ac:dyDescent="0.3"/>
    <row r="68" spans="16:27" ht="18" customHeight="1" x14ac:dyDescent="0.3"/>
    <row r="69" spans="16:27" ht="12.75" customHeight="1" x14ac:dyDescent="0.3"/>
    <row r="70" spans="16:27" ht="18.75" customHeight="1" x14ac:dyDescent="0.3"/>
    <row r="71" spans="16:27" ht="18.75" customHeight="1" x14ac:dyDescent="0.3"/>
  </sheetData>
  <mergeCells count="70">
    <mergeCell ref="Z9:Z10"/>
    <mergeCell ref="Y8:Z8"/>
    <mergeCell ref="Y9:Y10"/>
    <mergeCell ref="B2:AC2"/>
    <mergeCell ref="K4:P5"/>
    <mergeCell ref="R4:AC5"/>
    <mergeCell ref="E4:J5"/>
    <mergeCell ref="F6:J6"/>
    <mergeCell ref="L6:P6"/>
    <mergeCell ref="U6:AC6"/>
    <mergeCell ref="R6:T6"/>
    <mergeCell ref="G7:J7"/>
    <mergeCell ref="S7:T7"/>
    <mergeCell ref="E6:E10"/>
    <mergeCell ref="D4:D10"/>
    <mergeCell ref="B4:C10"/>
    <mergeCell ref="P65:Z65"/>
    <mergeCell ref="O7:P7"/>
    <mergeCell ref="AA7:AC7"/>
    <mergeCell ref="X7:Z7"/>
    <mergeCell ref="U7:W7"/>
    <mergeCell ref="X8:X10"/>
    <mergeCell ref="V8:W8"/>
    <mergeCell ref="U8:U10"/>
    <mergeCell ref="T8:T10"/>
    <mergeCell ref="S8:S10"/>
    <mergeCell ref="W9:W10"/>
    <mergeCell ref="V9:V10"/>
    <mergeCell ref="AB8:AC8"/>
    <mergeCell ref="AC9:AC10"/>
    <mergeCell ref="AB9:AB10"/>
    <mergeCell ref="AA8:AA10"/>
    <mergeCell ref="A4:A10"/>
    <mergeCell ref="A12:A21"/>
    <mergeCell ref="A25:A26"/>
    <mergeCell ref="A27:A30"/>
    <mergeCell ref="A31:A32"/>
    <mergeCell ref="A35:A37"/>
    <mergeCell ref="A39:A42"/>
    <mergeCell ref="A44:A45"/>
    <mergeCell ref="A46:A48"/>
    <mergeCell ref="A49:A52"/>
    <mergeCell ref="G58:J59"/>
    <mergeCell ref="B55:C55"/>
    <mergeCell ref="Q4:Q10"/>
    <mergeCell ref="R7:R10"/>
    <mergeCell ref="P8:P10"/>
    <mergeCell ref="O8:O10"/>
    <mergeCell ref="N7:N10"/>
    <mergeCell ref="M7:M10"/>
    <mergeCell ref="L7:L10"/>
    <mergeCell ref="K6:K10"/>
    <mergeCell ref="J8:J10"/>
    <mergeCell ref="I8:I10"/>
    <mergeCell ref="H8:H10"/>
    <mergeCell ref="G8:G10"/>
    <mergeCell ref="F7:F10"/>
    <mergeCell ref="B25:B26"/>
    <mergeCell ref="B11:C11"/>
    <mergeCell ref="B49:B52"/>
    <mergeCell ref="B39:B42"/>
    <mergeCell ref="B31:B32"/>
    <mergeCell ref="B46:B48"/>
    <mergeCell ref="B44:B45"/>
    <mergeCell ref="B35:B37"/>
    <mergeCell ref="B63:C63"/>
    <mergeCell ref="B58:C59"/>
    <mergeCell ref="B54:C54"/>
    <mergeCell ref="B27:B30"/>
    <mergeCell ref="B12:B21"/>
  </mergeCells>
  <pageMargins left="0.196527779102325" right="0.196527779102325" top="0.196527779102325" bottom="0.196527779102325" header="0.51181101799011197" footer="0.51181101799011197"/>
  <pageSetup paperSize="9" scale="46" orientation="landscape" r:id="rId1"/>
  <rowBreaks count="2" manualBreakCount="2">
    <brk id="43" max="16383" man="1"/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P71"/>
  <sheetViews>
    <sheetView zoomScale="80" zoomScaleNormal="8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I6" sqref="I6:I10"/>
    </sheetView>
  </sheetViews>
  <sheetFormatPr defaultColWidth="9" defaultRowHeight="18.75" x14ac:dyDescent="0.3"/>
  <cols>
    <col min="1" max="1" width="4.7109375" style="1" customWidth="1"/>
    <col min="2" max="2" width="42.5703125" style="2" customWidth="1"/>
    <col min="3" max="3" width="19.85546875" style="2" customWidth="1"/>
    <col min="4" max="4" width="10.28515625" style="2" customWidth="1"/>
    <col min="5" max="5" width="15.28515625" style="2" customWidth="1"/>
    <col min="6" max="6" width="10.7109375" style="2" customWidth="1"/>
    <col min="7" max="7" width="13.140625" style="2" customWidth="1"/>
    <col min="8" max="8" width="11.85546875" style="2" customWidth="1"/>
    <col min="9" max="9" width="14.7109375" style="2" customWidth="1"/>
    <col min="10" max="10" width="12.42578125" style="2" customWidth="1"/>
    <col min="11" max="11" width="13.140625" style="2" customWidth="1"/>
    <col min="12" max="12" width="11.5703125" style="2" customWidth="1"/>
    <col min="13" max="13" width="15.42578125" style="2" customWidth="1"/>
    <col min="14" max="14" width="11.85546875" style="2" customWidth="1"/>
    <col min="15" max="15" width="9.7109375" style="2" customWidth="1"/>
    <col min="16" max="16" width="9.85546875" style="2" customWidth="1"/>
    <col min="17" max="17" width="11.7109375" style="2" customWidth="1"/>
    <col min="18" max="18" width="13" style="2" customWidth="1"/>
    <col min="19" max="19" width="16.28515625" style="2" customWidth="1"/>
    <col min="20" max="20" width="9.5703125" style="2" customWidth="1"/>
    <col min="21" max="21" width="15" style="2" customWidth="1"/>
    <col min="22" max="22" width="1.140625" style="2" customWidth="1"/>
    <col min="23" max="23" width="4.5703125" style="2" customWidth="1"/>
    <col min="24" max="24" width="9" style="2" bestFit="1" customWidth="1"/>
    <col min="25" max="16384" width="9" style="2"/>
  </cols>
  <sheetData>
    <row r="2" spans="1:23" ht="56.25" customHeight="1" x14ac:dyDescent="0.3">
      <c r="A2" s="3"/>
      <c r="B2" s="424" t="s">
        <v>121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"/>
      <c r="W2" s="4"/>
    </row>
    <row r="3" spans="1:23" ht="29.25" customHeight="1" thickBot="1" x14ac:dyDescent="0.3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</row>
    <row r="4" spans="1:23" ht="12.75" hidden="1" customHeight="1" x14ac:dyDescent="0.3">
      <c r="A4" s="385" t="s">
        <v>0</v>
      </c>
      <c r="B4" s="452" t="s">
        <v>92</v>
      </c>
      <c r="C4" s="428"/>
      <c r="D4" s="156"/>
      <c r="E4" s="156"/>
      <c r="F4" s="156"/>
      <c r="G4" s="156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</row>
    <row r="5" spans="1:23" ht="61.5" customHeight="1" thickTop="1" thickBot="1" x14ac:dyDescent="0.35">
      <c r="A5" s="382"/>
      <c r="B5" s="453"/>
      <c r="C5" s="454"/>
      <c r="D5" s="496" t="s">
        <v>93</v>
      </c>
      <c r="E5" s="498"/>
      <c r="F5" s="498"/>
      <c r="G5" s="497"/>
      <c r="H5" s="496" t="s">
        <v>94</v>
      </c>
      <c r="I5" s="497"/>
      <c r="J5" s="496" t="s">
        <v>95</v>
      </c>
      <c r="K5" s="497"/>
      <c r="L5" s="496" t="s">
        <v>96</v>
      </c>
      <c r="M5" s="497"/>
      <c r="N5" s="499" t="s">
        <v>97</v>
      </c>
      <c r="O5" s="496" t="s">
        <v>98</v>
      </c>
      <c r="P5" s="498"/>
      <c r="Q5" s="498"/>
      <c r="R5" s="498"/>
      <c r="S5" s="498"/>
      <c r="T5" s="498"/>
      <c r="U5" s="497"/>
    </row>
    <row r="6" spans="1:23" ht="36.75" customHeight="1" thickTop="1" thickBot="1" x14ac:dyDescent="0.35">
      <c r="A6" s="382"/>
      <c r="B6" s="453"/>
      <c r="C6" s="454"/>
      <c r="D6" s="506" t="s">
        <v>99</v>
      </c>
      <c r="E6" s="400"/>
      <c r="F6" s="467" t="s">
        <v>100</v>
      </c>
      <c r="G6" s="468"/>
      <c r="H6" s="357" t="s">
        <v>101</v>
      </c>
      <c r="I6" s="503" t="s">
        <v>102</v>
      </c>
      <c r="J6" s="500" t="s">
        <v>101</v>
      </c>
      <c r="K6" s="360" t="s">
        <v>102</v>
      </c>
      <c r="L6" s="500" t="s">
        <v>101</v>
      </c>
      <c r="M6" s="360" t="s">
        <v>102</v>
      </c>
      <c r="N6" s="355"/>
      <c r="O6" s="493" t="s">
        <v>103</v>
      </c>
      <c r="P6" s="490" t="s">
        <v>104</v>
      </c>
      <c r="Q6" s="480" t="s">
        <v>105</v>
      </c>
      <c r="R6" s="481"/>
      <c r="S6" s="481"/>
      <c r="T6" s="481"/>
      <c r="U6" s="482"/>
      <c r="V6" s="8"/>
      <c r="W6" s="8"/>
    </row>
    <row r="7" spans="1:23" ht="40.5" customHeight="1" x14ac:dyDescent="0.3">
      <c r="A7" s="382"/>
      <c r="B7" s="453"/>
      <c r="C7" s="454"/>
      <c r="D7" s="357" t="s">
        <v>101</v>
      </c>
      <c r="E7" s="402" t="s">
        <v>102</v>
      </c>
      <c r="F7" s="469"/>
      <c r="G7" s="435"/>
      <c r="H7" s="358"/>
      <c r="I7" s="504"/>
      <c r="J7" s="501"/>
      <c r="K7" s="361"/>
      <c r="L7" s="501"/>
      <c r="M7" s="361"/>
      <c r="N7" s="355"/>
      <c r="O7" s="494"/>
      <c r="P7" s="491"/>
      <c r="Q7" s="483"/>
      <c r="R7" s="484"/>
      <c r="S7" s="484"/>
      <c r="T7" s="484"/>
      <c r="U7" s="485"/>
    </row>
    <row r="8" spans="1:23" ht="16.5" customHeight="1" x14ac:dyDescent="0.3">
      <c r="A8" s="382"/>
      <c r="B8" s="453"/>
      <c r="C8" s="454"/>
      <c r="D8" s="358"/>
      <c r="E8" s="403"/>
      <c r="F8" s="402" t="s">
        <v>101</v>
      </c>
      <c r="G8" s="470" t="s">
        <v>102</v>
      </c>
      <c r="H8" s="358"/>
      <c r="I8" s="504"/>
      <c r="J8" s="501"/>
      <c r="K8" s="361"/>
      <c r="L8" s="501"/>
      <c r="M8" s="361"/>
      <c r="N8" s="355"/>
      <c r="O8" s="494"/>
      <c r="P8" s="491"/>
      <c r="Q8" s="399" t="s">
        <v>106</v>
      </c>
      <c r="R8" s="486"/>
      <c r="S8" s="487"/>
      <c r="T8" s="402" t="s">
        <v>107</v>
      </c>
      <c r="U8" s="470" t="s">
        <v>108</v>
      </c>
    </row>
    <row r="9" spans="1:23" ht="12.75" customHeight="1" x14ac:dyDescent="0.3">
      <c r="A9" s="382"/>
      <c r="B9" s="453"/>
      <c r="C9" s="454"/>
      <c r="D9" s="358"/>
      <c r="E9" s="403"/>
      <c r="F9" s="403"/>
      <c r="G9" s="471"/>
      <c r="H9" s="358"/>
      <c r="I9" s="504"/>
      <c r="J9" s="501"/>
      <c r="K9" s="361"/>
      <c r="L9" s="501"/>
      <c r="M9" s="361"/>
      <c r="N9" s="355"/>
      <c r="O9" s="494"/>
      <c r="P9" s="491"/>
      <c r="Q9" s="488"/>
      <c r="R9" s="430"/>
      <c r="S9" s="489"/>
      <c r="T9" s="403"/>
      <c r="U9" s="471"/>
    </row>
    <row r="10" spans="1:23" ht="114" customHeight="1" x14ac:dyDescent="0.3">
      <c r="A10" s="386"/>
      <c r="B10" s="455"/>
      <c r="C10" s="456"/>
      <c r="D10" s="359"/>
      <c r="E10" s="404"/>
      <c r="F10" s="404"/>
      <c r="G10" s="472"/>
      <c r="H10" s="359"/>
      <c r="I10" s="505"/>
      <c r="J10" s="502"/>
      <c r="K10" s="362"/>
      <c r="L10" s="502"/>
      <c r="M10" s="362"/>
      <c r="N10" s="356"/>
      <c r="O10" s="495"/>
      <c r="P10" s="492"/>
      <c r="Q10" s="9" t="s">
        <v>109</v>
      </c>
      <c r="R10" s="9" t="s">
        <v>102</v>
      </c>
      <c r="S10" s="9" t="s">
        <v>110</v>
      </c>
      <c r="T10" s="404"/>
      <c r="U10" s="472"/>
    </row>
    <row r="11" spans="1:23" s="10" customFormat="1" ht="15" customHeight="1" x14ac:dyDescent="0.25">
      <c r="A11" s="7">
        <v>1</v>
      </c>
      <c r="B11" s="342">
        <v>2</v>
      </c>
      <c r="C11" s="343"/>
      <c r="D11" s="11">
        <v>3</v>
      </c>
      <c r="E11" s="12">
        <v>4</v>
      </c>
      <c r="F11" s="14">
        <v>5</v>
      </c>
      <c r="G11" s="11">
        <v>6</v>
      </c>
      <c r="H11" s="16">
        <v>7</v>
      </c>
      <c r="I11" s="158">
        <v>8</v>
      </c>
      <c r="J11" s="16">
        <v>9</v>
      </c>
      <c r="K11" s="17">
        <v>10</v>
      </c>
      <c r="L11" s="16">
        <v>11</v>
      </c>
      <c r="M11" s="17">
        <v>12</v>
      </c>
      <c r="N11" s="149">
        <v>13</v>
      </c>
      <c r="O11" s="16">
        <v>14</v>
      </c>
      <c r="P11" s="12">
        <v>15</v>
      </c>
      <c r="Q11" s="14">
        <v>16</v>
      </c>
      <c r="R11" s="14">
        <v>17</v>
      </c>
      <c r="S11" s="14">
        <v>18</v>
      </c>
      <c r="T11" s="14">
        <v>19</v>
      </c>
      <c r="U11" s="11">
        <v>20</v>
      </c>
    </row>
    <row r="12" spans="1:23" s="10" customFormat="1" ht="17.25" customHeight="1" x14ac:dyDescent="0.25">
      <c r="A12" s="478">
        <v>1</v>
      </c>
      <c r="B12" s="464" t="s">
        <v>31</v>
      </c>
      <c r="C12" s="128" t="s">
        <v>32</v>
      </c>
      <c r="D12" s="160" t="s">
        <v>111</v>
      </c>
      <c r="E12" s="161" t="s">
        <v>111</v>
      </c>
      <c r="F12" s="162" t="s">
        <v>111</v>
      </c>
      <c r="G12" s="163" t="s">
        <v>111</v>
      </c>
      <c r="H12" s="69"/>
      <c r="I12" s="164"/>
      <c r="J12" s="165" t="s">
        <v>111</v>
      </c>
      <c r="K12" s="166" t="s">
        <v>111</v>
      </c>
      <c r="L12" s="165" t="s">
        <v>111</v>
      </c>
      <c r="M12" s="166" t="s">
        <v>111</v>
      </c>
      <c r="N12" s="167" t="s">
        <v>111</v>
      </c>
      <c r="O12" s="165" t="s">
        <v>111</v>
      </c>
      <c r="P12" s="168" t="s">
        <v>111</v>
      </c>
      <c r="Q12" s="169" t="s">
        <v>111</v>
      </c>
      <c r="R12" s="169" t="s">
        <v>111</v>
      </c>
      <c r="S12" s="169" t="s">
        <v>111</v>
      </c>
      <c r="T12" s="169" t="s">
        <v>111</v>
      </c>
      <c r="U12" s="170" t="s">
        <v>111</v>
      </c>
    </row>
    <row r="13" spans="1:23" s="10" customFormat="1" ht="18" customHeight="1" x14ac:dyDescent="0.25">
      <c r="A13" s="388"/>
      <c r="B13" s="340"/>
      <c r="C13" s="35" t="s">
        <v>33</v>
      </c>
      <c r="D13" s="171" t="s">
        <v>111</v>
      </c>
      <c r="E13" s="172" t="s">
        <v>111</v>
      </c>
      <c r="F13" s="173" t="s">
        <v>111</v>
      </c>
      <c r="G13" s="174" t="s">
        <v>111</v>
      </c>
      <c r="H13" s="76">
        <v>2</v>
      </c>
      <c r="I13" s="175">
        <v>6</v>
      </c>
      <c r="J13" s="176" t="s">
        <v>111</v>
      </c>
      <c r="K13" s="177" t="s">
        <v>111</v>
      </c>
      <c r="L13" s="176" t="s">
        <v>111</v>
      </c>
      <c r="M13" s="177" t="s">
        <v>111</v>
      </c>
      <c r="N13" s="178" t="s">
        <v>111</v>
      </c>
      <c r="O13" s="176" t="s">
        <v>111</v>
      </c>
      <c r="P13" s="179" t="s">
        <v>111</v>
      </c>
      <c r="Q13" s="180" t="s">
        <v>111</v>
      </c>
      <c r="R13" s="180" t="s">
        <v>111</v>
      </c>
      <c r="S13" s="180" t="s">
        <v>111</v>
      </c>
      <c r="T13" s="180" t="s">
        <v>111</v>
      </c>
      <c r="U13" s="181" t="s">
        <v>111</v>
      </c>
    </row>
    <row r="14" spans="1:23" s="10" customFormat="1" ht="18" customHeight="1" x14ac:dyDescent="0.25">
      <c r="A14" s="388"/>
      <c r="B14" s="340"/>
      <c r="C14" s="35" t="s">
        <v>34</v>
      </c>
      <c r="D14" s="171" t="s">
        <v>111</v>
      </c>
      <c r="E14" s="172" t="s">
        <v>111</v>
      </c>
      <c r="F14" s="173" t="s">
        <v>111</v>
      </c>
      <c r="G14" s="174" t="s">
        <v>111</v>
      </c>
      <c r="H14" s="76"/>
      <c r="I14" s="175"/>
      <c r="J14" s="176" t="s">
        <v>111</v>
      </c>
      <c r="K14" s="177" t="s">
        <v>111</v>
      </c>
      <c r="L14" s="176" t="s">
        <v>111</v>
      </c>
      <c r="M14" s="177" t="s">
        <v>111</v>
      </c>
      <c r="N14" s="178" t="s">
        <v>111</v>
      </c>
      <c r="O14" s="176" t="s">
        <v>111</v>
      </c>
      <c r="P14" s="179" t="s">
        <v>111</v>
      </c>
      <c r="Q14" s="180" t="s">
        <v>111</v>
      </c>
      <c r="R14" s="180" t="s">
        <v>111</v>
      </c>
      <c r="S14" s="180" t="s">
        <v>111</v>
      </c>
      <c r="T14" s="180" t="s">
        <v>111</v>
      </c>
      <c r="U14" s="181" t="s">
        <v>111</v>
      </c>
    </row>
    <row r="15" spans="1:23" s="10" customFormat="1" ht="17.25" customHeight="1" x14ac:dyDescent="0.25">
      <c r="A15" s="388"/>
      <c r="B15" s="340"/>
      <c r="C15" s="35" t="s">
        <v>35</v>
      </c>
      <c r="D15" s="171" t="s">
        <v>111</v>
      </c>
      <c r="E15" s="172" t="s">
        <v>111</v>
      </c>
      <c r="F15" s="173" t="s">
        <v>111</v>
      </c>
      <c r="G15" s="174" t="s">
        <v>111</v>
      </c>
      <c r="H15" s="76"/>
      <c r="I15" s="175"/>
      <c r="J15" s="176" t="s">
        <v>111</v>
      </c>
      <c r="K15" s="177" t="s">
        <v>111</v>
      </c>
      <c r="L15" s="176" t="s">
        <v>111</v>
      </c>
      <c r="M15" s="177" t="s">
        <v>111</v>
      </c>
      <c r="N15" s="178" t="s">
        <v>111</v>
      </c>
      <c r="O15" s="176" t="s">
        <v>111</v>
      </c>
      <c r="P15" s="179" t="s">
        <v>111</v>
      </c>
      <c r="Q15" s="180" t="s">
        <v>111</v>
      </c>
      <c r="R15" s="180" t="s">
        <v>111</v>
      </c>
      <c r="S15" s="180" t="s">
        <v>111</v>
      </c>
      <c r="T15" s="180" t="s">
        <v>111</v>
      </c>
      <c r="U15" s="181" t="s">
        <v>111</v>
      </c>
    </row>
    <row r="16" spans="1:23" s="10" customFormat="1" ht="17.25" customHeight="1" x14ac:dyDescent="0.25">
      <c r="A16" s="388"/>
      <c r="B16" s="340"/>
      <c r="C16" s="35" t="s">
        <v>36</v>
      </c>
      <c r="D16" s="171" t="s">
        <v>111</v>
      </c>
      <c r="E16" s="172" t="s">
        <v>111</v>
      </c>
      <c r="F16" s="173" t="s">
        <v>111</v>
      </c>
      <c r="G16" s="174" t="s">
        <v>111</v>
      </c>
      <c r="H16" s="76"/>
      <c r="I16" s="175"/>
      <c r="J16" s="176" t="s">
        <v>111</v>
      </c>
      <c r="K16" s="177" t="s">
        <v>111</v>
      </c>
      <c r="L16" s="176" t="s">
        <v>111</v>
      </c>
      <c r="M16" s="177" t="s">
        <v>111</v>
      </c>
      <c r="N16" s="178" t="s">
        <v>111</v>
      </c>
      <c r="O16" s="176" t="s">
        <v>111</v>
      </c>
      <c r="P16" s="179" t="s">
        <v>111</v>
      </c>
      <c r="Q16" s="180" t="s">
        <v>111</v>
      </c>
      <c r="R16" s="180" t="s">
        <v>111</v>
      </c>
      <c r="S16" s="180" t="s">
        <v>111</v>
      </c>
      <c r="T16" s="180" t="s">
        <v>111</v>
      </c>
      <c r="U16" s="181" t="s">
        <v>111</v>
      </c>
    </row>
    <row r="17" spans="1:120" s="10" customFormat="1" ht="19.5" customHeight="1" x14ac:dyDescent="0.25">
      <c r="A17" s="388"/>
      <c r="B17" s="340"/>
      <c r="C17" s="35" t="s">
        <v>37</v>
      </c>
      <c r="D17" s="171" t="s">
        <v>111</v>
      </c>
      <c r="E17" s="172" t="s">
        <v>111</v>
      </c>
      <c r="F17" s="173" t="s">
        <v>111</v>
      </c>
      <c r="G17" s="174" t="s">
        <v>111</v>
      </c>
      <c r="H17" s="76"/>
      <c r="I17" s="175"/>
      <c r="J17" s="176" t="s">
        <v>111</v>
      </c>
      <c r="K17" s="177" t="s">
        <v>111</v>
      </c>
      <c r="L17" s="176" t="s">
        <v>111</v>
      </c>
      <c r="M17" s="177" t="s">
        <v>111</v>
      </c>
      <c r="N17" s="178" t="s">
        <v>111</v>
      </c>
      <c r="O17" s="176" t="s">
        <v>111</v>
      </c>
      <c r="P17" s="179" t="s">
        <v>111</v>
      </c>
      <c r="Q17" s="180" t="s">
        <v>111</v>
      </c>
      <c r="R17" s="180" t="s">
        <v>111</v>
      </c>
      <c r="S17" s="180" t="s">
        <v>111</v>
      </c>
      <c r="T17" s="180" t="s">
        <v>111</v>
      </c>
      <c r="U17" s="181" t="s">
        <v>111</v>
      </c>
    </row>
    <row r="18" spans="1:120" s="10" customFormat="1" ht="18" customHeight="1" x14ac:dyDescent="0.25">
      <c r="A18" s="388"/>
      <c r="B18" s="340"/>
      <c r="C18" s="35" t="s">
        <v>38</v>
      </c>
      <c r="D18" s="171" t="s">
        <v>111</v>
      </c>
      <c r="E18" s="172" t="s">
        <v>111</v>
      </c>
      <c r="F18" s="173" t="s">
        <v>111</v>
      </c>
      <c r="G18" s="174" t="s">
        <v>111</v>
      </c>
      <c r="H18" s="76">
        <v>5</v>
      </c>
      <c r="I18" s="175">
        <v>4.5</v>
      </c>
      <c r="J18" s="176" t="s">
        <v>111</v>
      </c>
      <c r="K18" s="177" t="s">
        <v>111</v>
      </c>
      <c r="L18" s="176" t="s">
        <v>111</v>
      </c>
      <c r="M18" s="177" t="s">
        <v>111</v>
      </c>
      <c r="N18" s="178" t="s">
        <v>111</v>
      </c>
      <c r="O18" s="176" t="s">
        <v>111</v>
      </c>
      <c r="P18" s="179" t="s">
        <v>111</v>
      </c>
      <c r="Q18" s="180" t="s">
        <v>111</v>
      </c>
      <c r="R18" s="180" t="s">
        <v>111</v>
      </c>
      <c r="S18" s="180" t="s">
        <v>111</v>
      </c>
      <c r="T18" s="180" t="s">
        <v>111</v>
      </c>
      <c r="U18" s="181" t="s">
        <v>111</v>
      </c>
    </row>
    <row r="19" spans="1:120" s="10" customFormat="1" ht="17.25" customHeight="1" x14ac:dyDescent="0.25">
      <c r="A19" s="388"/>
      <c r="B19" s="340"/>
      <c r="C19" s="35" t="s">
        <v>39</v>
      </c>
      <c r="D19" s="171" t="s">
        <v>111</v>
      </c>
      <c r="E19" s="172" t="s">
        <v>111</v>
      </c>
      <c r="F19" s="173" t="s">
        <v>111</v>
      </c>
      <c r="G19" s="174" t="s">
        <v>111</v>
      </c>
      <c r="H19" s="76"/>
      <c r="I19" s="175"/>
      <c r="J19" s="176" t="s">
        <v>111</v>
      </c>
      <c r="K19" s="177" t="s">
        <v>111</v>
      </c>
      <c r="L19" s="176" t="s">
        <v>111</v>
      </c>
      <c r="M19" s="177" t="s">
        <v>111</v>
      </c>
      <c r="N19" s="178" t="s">
        <v>111</v>
      </c>
      <c r="O19" s="176" t="s">
        <v>111</v>
      </c>
      <c r="P19" s="179" t="s">
        <v>111</v>
      </c>
      <c r="Q19" s="180" t="s">
        <v>111</v>
      </c>
      <c r="R19" s="180" t="s">
        <v>111</v>
      </c>
      <c r="S19" s="180" t="s">
        <v>111</v>
      </c>
      <c r="T19" s="180" t="s">
        <v>111</v>
      </c>
      <c r="U19" s="181" t="s">
        <v>111</v>
      </c>
    </row>
    <row r="20" spans="1:120" s="10" customFormat="1" ht="17.25" customHeight="1" x14ac:dyDescent="0.25">
      <c r="A20" s="388"/>
      <c r="B20" s="340"/>
      <c r="C20" s="35" t="s">
        <v>40</v>
      </c>
      <c r="D20" s="171" t="s">
        <v>111</v>
      </c>
      <c r="E20" s="172" t="s">
        <v>111</v>
      </c>
      <c r="F20" s="173" t="s">
        <v>111</v>
      </c>
      <c r="G20" s="174" t="s">
        <v>111</v>
      </c>
      <c r="H20" s="76"/>
      <c r="I20" s="175"/>
      <c r="J20" s="176" t="s">
        <v>111</v>
      </c>
      <c r="K20" s="177" t="s">
        <v>111</v>
      </c>
      <c r="L20" s="176" t="s">
        <v>111</v>
      </c>
      <c r="M20" s="177" t="s">
        <v>111</v>
      </c>
      <c r="N20" s="178" t="s">
        <v>111</v>
      </c>
      <c r="O20" s="176" t="s">
        <v>111</v>
      </c>
      <c r="P20" s="179" t="s">
        <v>111</v>
      </c>
      <c r="Q20" s="180" t="s">
        <v>111</v>
      </c>
      <c r="R20" s="180" t="s">
        <v>111</v>
      </c>
      <c r="S20" s="180" t="s">
        <v>111</v>
      </c>
      <c r="T20" s="180" t="s">
        <v>111</v>
      </c>
      <c r="U20" s="181" t="s">
        <v>111</v>
      </c>
    </row>
    <row r="21" spans="1:120" ht="18.75" customHeight="1" x14ac:dyDescent="0.3">
      <c r="A21" s="479"/>
      <c r="B21" s="465"/>
      <c r="C21" s="129" t="s">
        <v>41</v>
      </c>
      <c r="D21" s="182" t="s">
        <v>111</v>
      </c>
      <c r="E21" s="183" t="s">
        <v>111</v>
      </c>
      <c r="F21" s="184" t="s">
        <v>111</v>
      </c>
      <c r="G21" s="185" t="s">
        <v>111</v>
      </c>
      <c r="H21" s="80"/>
      <c r="I21" s="186"/>
      <c r="J21" s="187" t="s">
        <v>111</v>
      </c>
      <c r="K21" s="188" t="s">
        <v>111</v>
      </c>
      <c r="L21" s="187" t="s">
        <v>111</v>
      </c>
      <c r="M21" s="188" t="s">
        <v>111</v>
      </c>
      <c r="N21" s="189" t="s">
        <v>111</v>
      </c>
      <c r="O21" s="187" t="s">
        <v>111</v>
      </c>
      <c r="P21" s="190" t="s">
        <v>111</v>
      </c>
      <c r="Q21" s="191" t="s">
        <v>111</v>
      </c>
      <c r="R21" s="191" t="s">
        <v>111</v>
      </c>
      <c r="S21" s="191" t="s">
        <v>111</v>
      </c>
      <c r="T21" s="191" t="s">
        <v>111</v>
      </c>
      <c r="U21" s="192" t="s">
        <v>111</v>
      </c>
      <c r="V21" s="34"/>
      <c r="W21" s="34"/>
    </row>
    <row r="22" spans="1:120" ht="39" customHeight="1" x14ac:dyDescent="0.3">
      <c r="A22" s="193">
        <v>2</v>
      </c>
      <c r="B22" s="194" t="s">
        <v>42</v>
      </c>
      <c r="C22" s="118" t="s">
        <v>43</v>
      </c>
      <c r="D22" s="195" t="s">
        <v>111</v>
      </c>
      <c r="E22" s="196" t="s">
        <v>111</v>
      </c>
      <c r="F22" s="197" t="s">
        <v>111</v>
      </c>
      <c r="G22" s="198" t="s">
        <v>111</v>
      </c>
      <c r="H22" s="199"/>
      <c r="I22" s="200"/>
      <c r="J22" s="201" t="s">
        <v>111</v>
      </c>
      <c r="K22" s="202" t="s">
        <v>111</v>
      </c>
      <c r="L22" s="201" t="s">
        <v>111</v>
      </c>
      <c r="M22" s="202" t="s">
        <v>111</v>
      </c>
      <c r="N22" s="203" t="s">
        <v>111</v>
      </c>
      <c r="O22" s="201" t="s">
        <v>111</v>
      </c>
      <c r="P22" s="204" t="s">
        <v>111</v>
      </c>
      <c r="Q22" s="205" t="s">
        <v>111</v>
      </c>
      <c r="R22" s="205" t="s">
        <v>111</v>
      </c>
      <c r="S22" s="205" t="s">
        <v>111</v>
      </c>
      <c r="T22" s="205" t="s">
        <v>111</v>
      </c>
      <c r="U22" s="206" t="s">
        <v>111</v>
      </c>
      <c r="V22" s="34"/>
      <c r="W22" s="34"/>
    </row>
    <row r="23" spans="1:120" ht="139.5" customHeight="1" x14ac:dyDescent="0.3">
      <c r="A23" s="7">
        <v>3</v>
      </c>
      <c r="B23" s="159" t="s">
        <v>112</v>
      </c>
      <c r="C23" s="57" t="s">
        <v>45</v>
      </c>
      <c r="D23" s="207" t="s">
        <v>111</v>
      </c>
      <c r="E23" s="208" t="s">
        <v>111</v>
      </c>
      <c r="F23" s="209" t="s">
        <v>111</v>
      </c>
      <c r="G23" s="210" t="s">
        <v>111</v>
      </c>
      <c r="H23" s="96"/>
      <c r="I23" s="211"/>
      <c r="J23" s="212" t="s">
        <v>111</v>
      </c>
      <c r="K23" s="213" t="s">
        <v>111</v>
      </c>
      <c r="L23" s="212" t="s">
        <v>111</v>
      </c>
      <c r="M23" s="213" t="s">
        <v>111</v>
      </c>
      <c r="N23" s="214" t="s">
        <v>111</v>
      </c>
      <c r="O23" s="212" t="s">
        <v>111</v>
      </c>
      <c r="P23" s="215" t="s">
        <v>111</v>
      </c>
      <c r="Q23" s="216" t="s">
        <v>111</v>
      </c>
      <c r="R23" s="216" t="s">
        <v>111</v>
      </c>
      <c r="S23" s="216" t="s">
        <v>111</v>
      </c>
      <c r="T23" s="216" t="s">
        <v>111</v>
      </c>
      <c r="U23" s="217" t="s">
        <v>111</v>
      </c>
      <c r="V23" s="34"/>
      <c r="W23" s="34"/>
    </row>
    <row r="24" spans="1:120" ht="139.5" customHeight="1" x14ac:dyDescent="0.3">
      <c r="A24" s="7">
        <v>4</v>
      </c>
      <c r="B24" s="218" t="s">
        <v>46</v>
      </c>
      <c r="C24" s="67" t="s">
        <v>47</v>
      </c>
      <c r="D24" s="219" t="s">
        <v>111</v>
      </c>
      <c r="E24" s="220" t="s">
        <v>111</v>
      </c>
      <c r="F24" s="221" t="s">
        <v>111</v>
      </c>
      <c r="G24" s="222" t="s">
        <v>111</v>
      </c>
      <c r="H24" s="223"/>
      <c r="I24" s="224"/>
      <c r="J24" s="225" t="s">
        <v>111</v>
      </c>
      <c r="K24" s="226" t="s">
        <v>111</v>
      </c>
      <c r="L24" s="225" t="s">
        <v>111</v>
      </c>
      <c r="M24" s="226" t="s">
        <v>111</v>
      </c>
      <c r="N24" s="227" t="s">
        <v>111</v>
      </c>
      <c r="O24" s="225" t="s">
        <v>111</v>
      </c>
      <c r="P24" s="228" t="s">
        <v>111</v>
      </c>
      <c r="Q24" s="229" t="s">
        <v>111</v>
      </c>
      <c r="R24" s="229" t="s">
        <v>111</v>
      </c>
      <c r="S24" s="229" t="s">
        <v>111</v>
      </c>
      <c r="T24" s="229" t="s">
        <v>111</v>
      </c>
      <c r="U24" s="230" t="s">
        <v>111</v>
      </c>
      <c r="V24" s="34"/>
      <c r="W24" s="34"/>
    </row>
    <row r="25" spans="1:120" ht="29.25" customHeight="1" x14ac:dyDescent="0.3">
      <c r="A25" s="390">
        <v>5</v>
      </c>
      <c r="B25" s="344" t="s">
        <v>48</v>
      </c>
      <c r="C25" s="128" t="s">
        <v>49</v>
      </c>
      <c r="D25" s="160" t="s">
        <v>111</v>
      </c>
      <c r="E25" s="161" t="s">
        <v>111</v>
      </c>
      <c r="F25" s="162" t="s">
        <v>111</v>
      </c>
      <c r="G25" s="163" t="s">
        <v>111</v>
      </c>
      <c r="H25" s="69">
        <v>1</v>
      </c>
      <c r="I25" s="164">
        <v>10</v>
      </c>
      <c r="J25" s="165" t="s">
        <v>111</v>
      </c>
      <c r="K25" s="166" t="s">
        <v>111</v>
      </c>
      <c r="L25" s="165" t="s">
        <v>111</v>
      </c>
      <c r="M25" s="166" t="s">
        <v>111</v>
      </c>
      <c r="N25" s="167" t="s">
        <v>111</v>
      </c>
      <c r="O25" s="165" t="s">
        <v>111</v>
      </c>
      <c r="P25" s="168" t="s">
        <v>111</v>
      </c>
      <c r="Q25" s="169" t="s">
        <v>111</v>
      </c>
      <c r="R25" s="169" t="s">
        <v>111</v>
      </c>
      <c r="S25" s="169" t="s">
        <v>111</v>
      </c>
      <c r="T25" s="169" t="s">
        <v>111</v>
      </c>
      <c r="U25" s="170" t="s">
        <v>111</v>
      </c>
      <c r="V25" s="34"/>
      <c r="W25" s="34"/>
    </row>
    <row r="26" spans="1:120" ht="29.25" customHeight="1" x14ac:dyDescent="0.3">
      <c r="A26" s="391"/>
      <c r="B26" s="346"/>
      <c r="C26" s="129" t="s">
        <v>50</v>
      </c>
      <c r="D26" s="182" t="s">
        <v>111</v>
      </c>
      <c r="E26" s="183" t="s">
        <v>111</v>
      </c>
      <c r="F26" s="184" t="s">
        <v>111</v>
      </c>
      <c r="G26" s="185" t="s">
        <v>111</v>
      </c>
      <c r="H26" s="80"/>
      <c r="I26" s="186"/>
      <c r="J26" s="187" t="s">
        <v>111</v>
      </c>
      <c r="K26" s="188" t="s">
        <v>111</v>
      </c>
      <c r="L26" s="187" t="s">
        <v>111</v>
      </c>
      <c r="M26" s="188" t="s">
        <v>111</v>
      </c>
      <c r="N26" s="189" t="s">
        <v>111</v>
      </c>
      <c r="O26" s="187" t="s">
        <v>111</v>
      </c>
      <c r="P26" s="190" t="s">
        <v>111</v>
      </c>
      <c r="Q26" s="191" t="s">
        <v>111</v>
      </c>
      <c r="R26" s="191" t="s">
        <v>111</v>
      </c>
      <c r="S26" s="191" t="s">
        <v>111</v>
      </c>
      <c r="T26" s="191" t="s">
        <v>111</v>
      </c>
      <c r="U26" s="192" t="s">
        <v>111</v>
      </c>
      <c r="V26" s="34"/>
      <c r="W26" s="34"/>
    </row>
    <row r="27" spans="1:120" ht="63.75" customHeight="1" x14ac:dyDescent="0.3">
      <c r="A27" s="473">
        <v>6</v>
      </c>
      <c r="B27" s="475" t="s">
        <v>51</v>
      </c>
      <c r="C27" s="231" t="s">
        <v>52</v>
      </c>
      <c r="D27" s="232" t="s">
        <v>111</v>
      </c>
      <c r="E27" s="233" t="s">
        <v>111</v>
      </c>
      <c r="F27" s="234" t="s">
        <v>111</v>
      </c>
      <c r="G27" s="235" t="s">
        <v>111</v>
      </c>
      <c r="H27" s="236">
        <v>3</v>
      </c>
      <c r="I27" s="237">
        <v>9.5</v>
      </c>
      <c r="J27" s="238" t="s">
        <v>111</v>
      </c>
      <c r="K27" s="239" t="s">
        <v>111</v>
      </c>
      <c r="L27" s="238" t="s">
        <v>111</v>
      </c>
      <c r="M27" s="239" t="s">
        <v>111</v>
      </c>
      <c r="N27" s="240" t="s">
        <v>111</v>
      </c>
      <c r="O27" s="238" t="s">
        <v>111</v>
      </c>
      <c r="P27" s="241" t="s">
        <v>111</v>
      </c>
      <c r="Q27" s="242" t="s">
        <v>111</v>
      </c>
      <c r="R27" s="242" t="s">
        <v>111</v>
      </c>
      <c r="S27" s="242" t="s">
        <v>111</v>
      </c>
      <c r="T27" s="242" t="s">
        <v>111</v>
      </c>
      <c r="U27" s="243" t="s">
        <v>111</v>
      </c>
      <c r="V27" s="34"/>
      <c r="W27" s="34"/>
    </row>
    <row r="28" spans="1:120" s="74" customFormat="1" ht="56.25" customHeight="1" x14ac:dyDescent="0.3">
      <c r="A28" s="393"/>
      <c r="B28" s="476"/>
      <c r="C28" s="244" t="s">
        <v>53</v>
      </c>
      <c r="D28" s="245" t="s">
        <v>111</v>
      </c>
      <c r="E28" s="246" t="s">
        <v>111</v>
      </c>
      <c r="F28" s="247" t="s">
        <v>111</v>
      </c>
      <c r="G28" s="248" t="s">
        <v>111</v>
      </c>
      <c r="H28" s="249">
        <v>1</v>
      </c>
      <c r="I28" s="175">
        <v>3.5</v>
      </c>
      <c r="J28" s="176" t="s">
        <v>111</v>
      </c>
      <c r="K28" s="177" t="s">
        <v>111</v>
      </c>
      <c r="L28" s="176" t="s">
        <v>111</v>
      </c>
      <c r="M28" s="177" t="s">
        <v>111</v>
      </c>
      <c r="N28" s="178" t="s">
        <v>111</v>
      </c>
      <c r="O28" s="176" t="s">
        <v>111</v>
      </c>
      <c r="P28" s="179" t="s">
        <v>111</v>
      </c>
      <c r="Q28" s="180" t="s">
        <v>111</v>
      </c>
      <c r="R28" s="180" t="s">
        <v>111</v>
      </c>
      <c r="S28" s="180" t="s">
        <v>111</v>
      </c>
      <c r="T28" s="180" t="s">
        <v>111</v>
      </c>
      <c r="U28" s="181" t="s">
        <v>111</v>
      </c>
      <c r="V28" s="78"/>
      <c r="W28" s="78"/>
    </row>
    <row r="29" spans="1:120" s="74" customFormat="1" ht="30" customHeight="1" x14ac:dyDescent="0.3">
      <c r="A29" s="393"/>
      <c r="B29" s="476"/>
      <c r="C29" s="129" t="s">
        <v>54</v>
      </c>
      <c r="D29" s="182" t="s">
        <v>111</v>
      </c>
      <c r="E29" s="183" t="s">
        <v>111</v>
      </c>
      <c r="F29" s="184" t="s">
        <v>111</v>
      </c>
      <c r="G29" s="185" t="s">
        <v>111</v>
      </c>
      <c r="H29" s="80"/>
      <c r="I29" s="186"/>
      <c r="J29" s="187" t="s">
        <v>111</v>
      </c>
      <c r="K29" s="188" t="s">
        <v>111</v>
      </c>
      <c r="L29" s="187" t="s">
        <v>111</v>
      </c>
      <c r="M29" s="188" t="s">
        <v>111</v>
      </c>
      <c r="N29" s="189" t="s">
        <v>111</v>
      </c>
      <c r="O29" s="187" t="s">
        <v>111</v>
      </c>
      <c r="P29" s="190" t="s">
        <v>111</v>
      </c>
      <c r="Q29" s="191" t="s">
        <v>111</v>
      </c>
      <c r="R29" s="191" t="s">
        <v>111</v>
      </c>
      <c r="S29" s="191" t="s">
        <v>111</v>
      </c>
      <c r="T29" s="191" t="s">
        <v>111</v>
      </c>
      <c r="U29" s="192" t="s">
        <v>111</v>
      </c>
      <c r="V29" s="78"/>
      <c r="W29" s="78"/>
    </row>
    <row r="30" spans="1:120" s="74" customFormat="1" ht="30" customHeight="1" x14ac:dyDescent="0.3">
      <c r="A30" s="474"/>
      <c r="B30" s="477"/>
      <c r="C30" s="250" t="s">
        <v>55</v>
      </c>
      <c r="D30" s="251" t="s">
        <v>111</v>
      </c>
      <c r="E30" s="252" t="s">
        <v>111</v>
      </c>
      <c r="F30" s="253" t="s">
        <v>111</v>
      </c>
      <c r="G30" s="254" t="s">
        <v>111</v>
      </c>
      <c r="H30" s="86"/>
      <c r="I30" s="255"/>
      <c r="J30" s="256" t="s">
        <v>111</v>
      </c>
      <c r="K30" s="257" t="s">
        <v>111</v>
      </c>
      <c r="L30" s="256" t="s">
        <v>111</v>
      </c>
      <c r="M30" s="257" t="s">
        <v>111</v>
      </c>
      <c r="N30" s="258" t="s">
        <v>111</v>
      </c>
      <c r="O30" s="256" t="s">
        <v>111</v>
      </c>
      <c r="P30" s="259" t="s">
        <v>111</v>
      </c>
      <c r="Q30" s="260" t="s">
        <v>111</v>
      </c>
      <c r="R30" s="260" t="s">
        <v>111</v>
      </c>
      <c r="S30" s="260" t="s">
        <v>111</v>
      </c>
      <c r="T30" s="260" t="s">
        <v>111</v>
      </c>
      <c r="U30" s="261" t="s">
        <v>111</v>
      </c>
      <c r="V30" s="78"/>
      <c r="W30" s="78"/>
    </row>
    <row r="31" spans="1:120" ht="31.5" customHeight="1" x14ac:dyDescent="0.3">
      <c r="A31" s="463">
        <v>7</v>
      </c>
      <c r="B31" s="350" t="s">
        <v>56</v>
      </c>
      <c r="C31" s="24" t="s">
        <v>57</v>
      </c>
      <c r="D31" s="262" t="s">
        <v>111</v>
      </c>
      <c r="E31" s="263" t="s">
        <v>111</v>
      </c>
      <c r="F31" s="264" t="s">
        <v>111</v>
      </c>
      <c r="G31" s="265" t="s">
        <v>111</v>
      </c>
      <c r="H31" s="266">
        <v>58</v>
      </c>
      <c r="I31" s="237">
        <v>88.2</v>
      </c>
      <c r="J31" s="238" t="s">
        <v>111</v>
      </c>
      <c r="K31" s="239" t="s">
        <v>111</v>
      </c>
      <c r="L31" s="238" t="s">
        <v>111</v>
      </c>
      <c r="M31" s="239" t="s">
        <v>111</v>
      </c>
      <c r="N31" s="240" t="s">
        <v>111</v>
      </c>
      <c r="O31" s="238" t="s">
        <v>111</v>
      </c>
      <c r="P31" s="241" t="s">
        <v>111</v>
      </c>
      <c r="Q31" s="242" t="s">
        <v>111</v>
      </c>
      <c r="R31" s="242" t="s">
        <v>111</v>
      </c>
      <c r="S31" s="242" t="s">
        <v>111</v>
      </c>
      <c r="T31" s="242" t="s">
        <v>111</v>
      </c>
      <c r="U31" s="243" t="s">
        <v>111</v>
      </c>
      <c r="V31" s="34"/>
      <c r="W31" s="34"/>
      <c r="DP31" s="93"/>
    </row>
    <row r="32" spans="1:120" ht="31.5" customHeight="1" x14ac:dyDescent="0.3">
      <c r="A32" s="394"/>
      <c r="B32" s="351"/>
      <c r="C32" s="45" t="s">
        <v>58</v>
      </c>
      <c r="D32" s="267" t="s">
        <v>111</v>
      </c>
      <c r="E32" s="268" t="s">
        <v>111</v>
      </c>
      <c r="F32" s="269" t="s">
        <v>111</v>
      </c>
      <c r="G32" s="270" t="s">
        <v>111</v>
      </c>
      <c r="H32" s="72">
        <v>1</v>
      </c>
      <c r="I32" s="271">
        <v>4</v>
      </c>
      <c r="J32" s="272" t="s">
        <v>111</v>
      </c>
      <c r="K32" s="273" t="s">
        <v>111</v>
      </c>
      <c r="L32" s="272" t="s">
        <v>111</v>
      </c>
      <c r="M32" s="273" t="s">
        <v>111</v>
      </c>
      <c r="N32" s="274" t="s">
        <v>111</v>
      </c>
      <c r="O32" s="272" t="s">
        <v>111</v>
      </c>
      <c r="P32" s="275" t="s">
        <v>111</v>
      </c>
      <c r="Q32" s="276" t="s">
        <v>111</v>
      </c>
      <c r="R32" s="276" t="s">
        <v>111</v>
      </c>
      <c r="S32" s="276" t="s">
        <v>111</v>
      </c>
      <c r="T32" s="276" t="s">
        <v>111</v>
      </c>
      <c r="U32" s="277" t="s">
        <v>111</v>
      </c>
      <c r="V32" s="34"/>
      <c r="W32" s="34"/>
    </row>
    <row r="33" spans="1:23" ht="68.25" customHeight="1" x14ac:dyDescent="0.3">
      <c r="A33" s="94">
        <v>8</v>
      </c>
      <c r="B33" s="56" t="s">
        <v>59</v>
      </c>
      <c r="C33" s="57" t="s">
        <v>60</v>
      </c>
      <c r="D33" s="207" t="s">
        <v>111</v>
      </c>
      <c r="E33" s="208" t="s">
        <v>111</v>
      </c>
      <c r="F33" s="209" t="s">
        <v>111</v>
      </c>
      <c r="G33" s="210" t="s">
        <v>111</v>
      </c>
      <c r="H33" s="96"/>
      <c r="I33" s="211"/>
      <c r="J33" s="212" t="s">
        <v>111</v>
      </c>
      <c r="K33" s="213" t="s">
        <v>111</v>
      </c>
      <c r="L33" s="212" t="s">
        <v>111</v>
      </c>
      <c r="M33" s="213" t="s">
        <v>111</v>
      </c>
      <c r="N33" s="214" t="s">
        <v>111</v>
      </c>
      <c r="O33" s="212" t="s">
        <v>111</v>
      </c>
      <c r="P33" s="215" t="s">
        <v>111</v>
      </c>
      <c r="Q33" s="216" t="s">
        <v>111</v>
      </c>
      <c r="R33" s="216" t="s">
        <v>111</v>
      </c>
      <c r="S33" s="216" t="s">
        <v>111</v>
      </c>
      <c r="T33" s="216" t="s">
        <v>111</v>
      </c>
      <c r="U33" s="217" t="s">
        <v>111</v>
      </c>
      <c r="V33" s="34"/>
      <c r="W33" s="34"/>
    </row>
    <row r="34" spans="1:23" ht="66.75" customHeight="1" x14ac:dyDescent="0.3">
      <c r="A34" s="193">
        <v>9</v>
      </c>
      <c r="B34" s="23" t="s">
        <v>61</v>
      </c>
      <c r="C34" s="278" t="s">
        <v>62</v>
      </c>
      <c r="D34" s="207" t="s">
        <v>111</v>
      </c>
      <c r="E34" s="209" t="s">
        <v>111</v>
      </c>
      <c r="F34" s="209" t="s">
        <v>111</v>
      </c>
      <c r="G34" s="209" t="s">
        <v>111</v>
      </c>
      <c r="H34" s="98"/>
      <c r="I34" s="279"/>
      <c r="J34" s="216" t="s">
        <v>111</v>
      </c>
      <c r="K34" s="216" t="s">
        <v>111</v>
      </c>
      <c r="L34" s="216" t="s">
        <v>111</v>
      </c>
      <c r="M34" s="216" t="s">
        <v>111</v>
      </c>
      <c r="N34" s="216" t="s">
        <v>111</v>
      </c>
      <c r="O34" s="216" t="s">
        <v>111</v>
      </c>
      <c r="P34" s="216" t="s">
        <v>111</v>
      </c>
      <c r="Q34" s="216" t="s">
        <v>111</v>
      </c>
      <c r="R34" s="216" t="s">
        <v>111</v>
      </c>
      <c r="S34" s="216" t="s">
        <v>111</v>
      </c>
      <c r="T34" s="216" t="s">
        <v>111</v>
      </c>
      <c r="U34" s="213" t="s">
        <v>111</v>
      </c>
      <c r="V34" s="34"/>
      <c r="W34" s="34"/>
    </row>
    <row r="35" spans="1:23" ht="27" customHeight="1" x14ac:dyDescent="0.3">
      <c r="A35" s="385">
        <v>10</v>
      </c>
      <c r="B35" s="464" t="s">
        <v>113</v>
      </c>
      <c r="C35" s="95" t="s">
        <v>64</v>
      </c>
      <c r="D35" s="160" t="s">
        <v>111</v>
      </c>
      <c r="E35" s="162" t="s">
        <v>111</v>
      </c>
      <c r="F35" s="162" t="s">
        <v>111</v>
      </c>
      <c r="G35" s="162" t="s">
        <v>111</v>
      </c>
      <c r="H35" s="27">
        <v>27</v>
      </c>
      <c r="I35" s="280">
        <v>6.3</v>
      </c>
      <c r="J35" s="169" t="s">
        <v>111</v>
      </c>
      <c r="K35" s="169" t="s">
        <v>111</v>
      </c>
      <c r="L35" s="169" t="s">
        <v>111</v>
      </c>
      <c r="M35" s="169" t="s">
        <v>111</v>
      </c>
      <c r="N35" s="169" t="s">
        <v>111</v>
      </c>
      <c r="O35" s="169" t="s">
        <v>111</v>
      </c>
      <c r="P35" s="169" t="s">
        <v>111</v>
      </c>
      <c r="Q35" s="169" t="s">
        <v>111</v>
      </c>
      <c r="R35" s="169" t="s">
        <v>111</v>
      </c>
      <c r="S35" s="169" t="s">
        <v>111</v>
      </c>
      <c r="T35" s="169" t="s">
        <v>111</v>
      </c>
      <c r="U35" s="166" t="s">
        <v>111</v>
      </c>
      <c r="V35" s="34"/>
      <c r="W35" s="34"/>
    </row>
    <row r="36" spans="1:23" ht="25.5" customHeight="1" x14ac:dyDescent="0.3">
      <c r="A36" s="382"/>
      <c r="B36" s="340"/>
      <c r="C36" s="95" t="s">
        <v>65</v>
      </c>
      <c r="D36" s="171" t="s">
        <v>111</v>
      </c>
      <c r="E36" s="173" t="s">
        <v>111</v>
      </c>
      <c r="F36" s="173" t="s">
        <v>111</v>
      </c>
      <c r="G36" s="173" t="s">
        <v>111</v>
      </c>
      <c r="H36" s="38"/>
      <c r="I36" s="281"/>
      <c r="J36" s="180" t="s">
        <v>111</v>
      </c>
      <c r="K36" s="180" t="s">
        <v>111</v>
      </c>
      <c r="L36" s="180" t="s">
        <v>111</v>
      </c>
      <c r="M36" s="180" t="s">
        <v>111</v>
      </c>
      <c r="N36" s="180" t="s">
        <v>111</v>
      </c>
      <c r="O36" s="180" t="s">
        <v>111</v>
      </c>
      <c r="P36" s="180" t="s">
        <v>111</v>
      </c>
      <c r="Q36" s="180" t="s">
        <v>111</v>
      </c>
      <c r="R36" s="180" t="s">
        <v>111</v>
      </c>
      <c r="S36" s="180" t="s">
        <v>111</v>
      </c>
      <c r="T36" s="180" t="s">
        <v>111</v>
      </c>
      <c r="U36" s="177" t="s">
        <v>111</v>
      </c>
      <c r="V36" s="34"/>
      <c r="W36" s="34"/>
    </row>
    <row r="37" spans="1:23" ht="23.25" customHeight="1" x14ac:dyDescent="0.3">
      <c r="A37" s="386"/>
      <c r="B37" s="465"/>
      <c r="C37" s="95" t="s">
        <v>66</v>
      </c>
      <c r="D37" s="182" t="s">
        <v>111</v>
      </c>
      <c r="E37" s="184" t="s">
        <v>111</v>
      </c>
      <c r="F37" s="184" t="s">
        <v>111</v>
      </c>
      <c r="G37" s="184" t="s">
        <v>111</v>
      </c>
      <c r="H37" s="82"/>
      <c r="I37" s="282"/>
      <c r="J37" s="191" t="s">
        <v>111</v>
      </c>
      <c r="K37" s="191" t="s">
        <v>111</v>
      </c>
      <c r="L37" s="191" t="s">
        <v>111</v>
      </c>
      <c r="M37" s="191" t="s">
        <v>111</v>
      </c>
      <c r="N37" s="191" t="s">
        <v>111</v>
      </c>
      <c r="O37" s="191" t="s">
        <v>111</v>
      </c>
      <c r="P37" s="191" t="s">
        <v>111</v>
      </c>
      <c r="Q37" s="191" t="s">
        <v>111</v>
      </c>
      <c r="R37" s="191" t="s">
        <v>111</v>
      </c>
      <c r="S37" s="191" t="s">
        <v>111</v>
      </c>
      <c r="T37" s="191" t="s">
        <v>111</v>
      </c>
      <c r="U37" s="188" t="s">
        <v>111</v>
      </c>
      <c r="V37" s="34"/>
      <c r="W37" s="34"/>
    </row>
    <row r="38" spans="1:23" ht="76.5" customHeight="1" x14ac:dyDescent="0.3">
      <c r="A38" s="7">
        <v>11</v>
      </c>
      <c r="B38" s="283" t="s">
        <v>114</v>
      </c>
      <c r="C38" s="284" t="s">
        <v>68</v>
      </c>
      <c r="D38" s="207" t="s">
        <v>111</v>
      </c>
      <c r="E38" s="209" t="s">
        <v>111</v>
      </c>
      <c r="F38" s="209" t="s">
        <v>111</v>
      </c>
      <c r="G38" s="209" t="s">
        <v>111</v>
      </c>
      <c r="H38" s="98"/>
      <c r="I38" s="279"/>
      <c r="J38" s="216" t="s">
        <v>111</v>
      </c>
      <c r="K38" s="216" t="s">
        <v>111</v>
      </c>
      <c r="L38" s="216" t="s">
        <v>111</v>
      </c>
      <c r="M38" s="216" t="s">
        <v>111</v>
      </c>
      <c r="N38" s="216" t="s">
        <v>111</v>
      </c>
      <c r="O38" s="216" t="s">
        <v>111</v>
      </c>
      <c r="P38" s="216" t="s">
        <v>111</v>
      </c>
      <c r="Q38" s="216" t="s">
        <v>111</v>
      </c>
      <c r="R38" s="216" t="s">
        <v>111</v>
      </c>
      <c r="S38" s="216" t="s">
        <v>111</v>
      </c>
      <c r="T38" s="216" t="s">
        <v>111</v>
      </c>
      <c r="U38" s="213" t="s">
        <v>111</v>
      </c>
      <c r="V38" s="34"/>
      <c r="W38" s="34"/>
    </row>
    <row r="39" spans="1:23" ht="25.5" customHeight="1" x14ac:dyDescent="0.3">
      <c r="A39" s="385">
        <v>12</v>
      </c>
      <c r="B39" s="466" t="s">
        <v>69</v>
      </c>
      <c r="C39" s="104" t="s">
        <v>70</v>
      </c>
      <c r="D39" s="285" t="s">
        <v>111</v>
      </c>
      <c r="E39" s="286" t="s">
        <v>111</v>
      </c>
      <c r="F39" s="287" t="s">
        <v>111</v>
      </c>
      <c r="G39" s="288" t="s">
        <v>111</v>
      </c>
      <c r="H39" s="69">
        <v>4</v>
      </c>
      <c r="I39" s="289">
        <v>1.4</v>
      </c>
      <c r="J39" s="290" t="s">
        <v>111</v>
      </c>
      <c r="K39" s="169" t="s">
        <v>111</v>
      </c>
      <c r="L39" s="169" t="s">
        <v>111</v>
      </c>
      <c r="M39" s="169" t="s">
        <v>111</v>
      </c>
      <c r="N39" s="169" t="s">
        <v>111</v>
      </c>
      <c r="O39" s="169" t="s">
        <v>111</v>
      </c>
      <c r="P39" s="290" t="s">
        <v>111</v>
      </c>
      <c r="Q39" s="291" t="s">
        <v>111</v>
      </c>
      <c r="R39" s="291" t="s">
        <v>111</v>
      </c>
      <c r="S39" s="291" t="s">
        <v>111</v>
      </c>
      <c r="T39" s="169" t="s">
        <v>111</v>
      </c>
      <c r="U39" s="166" t="s">
        <v>111</v>
      </c>
      <c r="V39" s="34"/>
      <c r="W39" s="34"/>
    </row>
    <row r="40" spans="1:23" ht="30.75" customHeight="1" x14ac:dyDescent="0.3">
      <c r="A40" s="382"/>
      <c r="B40" s="345"/>
      <c r="C40" s="95" t="s">
        <v>71</v>
      </c>
      <c r="D40" s="267" t="s">
        <v>111</v>
      </c>
      <c r="E40" s="268" t="s">
        <v>111</v>
      </c>
      <c r="F40" s="269" t="s">
        <v>111</v>
      </c>
      <c r="G40" s="292" t="s">
        <v>111</v>
      </c>
      <c r="H40" s="76">
        <v>2</v>
      </c>
      <c r="I40" s="293">
        <v>1.4</v>
      </c>
      <c r="J40" s="275" t="s">
        <v>111</v>
      </c>
      <c r="K40" s="180" t="s">
        <v>111</v>
      </c>
      <c r="L40" s="180" t="s">
        <v>111</v>
      </c>
      <c r="M40" s="180" t="s">
        <v>111</v>
      </c>
      <c r="N40" s="180" t="s">
        <v>111</v>
      </c>
      <c r="O40" s="180" t="s">
        <v>111</v>
      </c>
      <c r="P40" s="275" t="s">
        <v>111</v>
      </c>
      <c r="Q40" s="276" t="s">
        <v>111</v>
      </c>
      <c r="R40" s="276" t="s">
        <v>111</v>
      </c>
      <c r="S40" s="276" t="s">
        <v>111</v>
      </c>
      <c r="T40" s="180" t="s">
        <v>111</v>
      </c>
      <c r="U40" s="177" t="s">
        <v>111</v>
      </c>
      <c r="V40" s="34"/>
      <c r="W40" s="34"/>
    </row>
    <row r="41" spans="1:23" ht="26.25" customHeight="1" x14ac:dyDescent="0.3">
      <c r="A41" s="382"/>
      <c r="B41" s="345"/>
      <c r="C41" s="95" t="s">
        <v>72</v>
      </c>
      <c r="D41" s="267" t="s">
        <v>111</v>
      </c>
      <c r="E41" s="268" t="s">
        <v>111</v>
      </c>
      <c r="F41" s="269" t="s">
        <v>111</v>
      </c>
      <c r="G41" s="292" t="s">
        <v>111</v>
      </c>
      <c r="H41" s="76"/>
      <c r="I41" s="293"/>
      <c r="J41" s="275" t="s">
        <v>111</v>
      </c>
      <c r="K41" s="180" t="s">
        <v>111</v>
      </c>
      <c r="L41" s="180" t="s">
        <v>111</v>
      </c>
      <c r="M41" s="180" t="s">
        <v>111</v>
      </c>
      <c r="N41" s="180" t="s">
        <v>111</v>
      </c>
      <c r="O41" s="180" t="s">
        <v>111</v>
      </c>
      <c r="P41" s="275" t="s">
        <v>111</v>
      </c>
      <c r="Q41" s="276" t="s">
        <v>111</v>
      </c>
      <c r="R41" s="276" t="s">
        <v>111</v>
      </c>
      <c r="S41" s="276" t="s">
        <v>111</v>
      </c>
      <c r="T41" s="180" t="s">
        <v>111</v>
      </c>
      <c r="U41" s="177" t="s">
        <v>111</v>
      </c>
      <c r="V41" s="34"/>
      <c r="W41" s="34"/>
    </row>
    <row r="42" spans="1:23" ht="26.25" customHeight="1" x14ac:dyDescent="0.3">
      <c r="A42" s="386"/>
      <c r="B42" s="346"/>
      <c r="C42" s="102" t="s">
        <v>73</v>
      </c>
      <c r="D42" s="182" t="s">
        <v>111</v>
      </c>
      <c r="E42" s="183" t="s">
        <v>111</v>
      </c>
      <c r="F42" s="184" t="s">
        <v>111</v>
      </c>
      <c r="G42" s="294" t="s">
        <v>111</v>
      </c>
      <c r="H42" s="80"/>
      <c r="I42" s="295"/>
      <c r="J42" s="190" t="s">
        <v>111</v>
      </c>
      <c r="K42" s="191" t="s">
        <v>111</v>
      </c>
      <c r="L42" s="191" t="s">
        <v>111</v>
      </c>
      <c r="M42" s="191" t="s">
        <v>111</v>
      </c>
      <c r="N42" s="191" t="s">
        <v>111</v>
      </c>
      <c r="O42" s="191" t="s">
        <v>111</v>
      </c>
      <c r="P42" s="190" t="s">
        <v>111</v>
      </c>
      <c r="Q42" s="191" t="s">
        <v>111</v>
      </c>
      <c r="R42" s="191" t="s">
        <v>111</v>
      </c>
      <c r="S42" s="191" t="s">
        <v>111</v>
      </c>
      <c r="T42" s="191" t="s">
        <v>111</v>
      </c>
      <c r="U42" s="188" t="s">
        <v>111</v>
      </c>
      <c r="V42" s="34"/>
      <c r="W42" s="34"/>
    </row>
    <row r="43" spans="1:23" ht="62.25" customHeight="1" x14ac:dyDescent="0.3">
      <c r="A43" s="7">
        <v>13</v>
      </c>
      <c r="B43" s="159" t="s">
        <v>74</v>
      </c>
      <c r="C43" s="296" t="s">
        <v>75</v>
      </c>
      <c r="D43" s="297" t="s">
        <v>111</v>
      </c>
      <c r="E43" s="298" t="s">
        <v>111</v>
      </c>
      <c r="F43" s="299" t="s">
        <v>111</v>
      </c>
      <c r="G43" s="300" t="s">
        <v>111</v>
      </c>
      <c r="H43" s="301"/>
      <c r="I43" s="302"/>
      <c r="J43" s="303" t="s">
        <v>111</v>
      </c>
      <c r="K43" s="304" t="s">
        <v>111</v>
      </c>
      <c r="L43" s="303" t="s">
        <v>111</v>
      </c>
      <c r="M43" s="304" t="s">
        <v>111</v>
      </c>
      <c r="N43" s="305" t="s">
        <v>111</v>
      </c>
      <c r="O43" s="303" t="s">
        <v>111</v>
      </c>
      <c r="P43" s="306" t="s">
        <v>111</v>
      </c>
      <c r="Q43" s="307" t="s">
        <v>111</v>
      </c>
      <c r="R43" s="307" t="s">
        <v>111</v>
      </c>
      <c r="S43" s="307" t="s">
        <v>111</v>
      </c>
      <c r="T43" s="307" t="s">
        <v>111</v>
      </c>
      <c r="U43" s="308" t="s">
        <v>111</v>
      </c>
      <c r="V43" s="34"/>
      <c r="W43" s="34"/>
    </row>
    <row r="44" spans="1:23" ht="33" customHeight="1" x14ac:dyDescent="0.3">
      <c r="A44" s="385">
        <v>14</v>
      </c>
      <c r="B44" s="457" t="s">
        <v>115</v>
      </c>
      <c r="C44" s="57" t="s">
        <v>77</v>
      </c>
      <c r="D44" s="160" t="s">
        <v>111</v>
      </c>
      <c r="E44" s="162" t="s">
        <v>111</v>
      </c>
      <c r="F44" s="162" t="s">
        <v>111</v>
      </c>
      <c r="G44" s="309" t="s">
        <v>111</v>
      </c>
      <c r="H44" s="69"/>
      <c r="I44" s="289"/>
      <c r="J44" s="165" t="s">
        <v>111</v>
      </c>
      <c r="K44" s="169" t="s">
        <v>111</v>
      </c>
      <c r="L44" s="169" t="s">
        <v>111</v>
      </c>
      <c r="M44" s="169" t="s">
        <v>111</v>
      </c>
      <c r="N44" s="169" t="s">
        <v>111</v>
      </c>
      <c r="O44" s="169" t="s">
        <v>111</v>
      </c>
      <c r="P44" s="169" t="s">
        <v>111</v>
      </c>
      <c r="Q44" s="169" t="s">
        <v>111</v>
      </c>
      <c r="R44" s="169" t="s">
        <v>111</v>
      </c>
      <c r="S44" s="169" t="s">
        <v>111</v>
      </c>
      <c r="T44" s="169" t="s">
        <v>111</v>
      </c>
      <c r="U44" s="166" t="s">
        <v>111</v>
      </c>
      <c r="V44" s="34"/>
      <c r="W44" s="34"/>
    </row>
    <row r="45" spans="1:23" ht="30.75" customHeight="1" x14ac:dyDescent="0.3">
      <c r="A45" s="386"/>
      <c r="B45" s="458"/>
      <c r="C45" s="57" t="s">
        <v>78</v>
      </c>
      <c r="D45" s="182" t="s">
        <v>111</v>
      </c>
      <c r="E45" s="184" t="s">
        <v>111</v>
      </c>
      <c r="F45" s="184" t="s">
        <v>111</v>
      </c>
      <c r="G45" s="310" t="s">
        <v>111</v>
      </c>
      <c r="H45" s="80"/>
      <c r="I45" s="295"/>
      <c r="J45" s="187" t="s">
        <v>111</v>
      </c>
      <c r="K45" s="191" t="s">
        <v>111</v>
      </c>
      <c r="L45" s="191" t="s">
        <v>111</v>
      </c>
      <c r="M45" s="191" t="s">
        <v>111</v>
      </c>
      <c r="N45" s="191" t="s">
        <v>111</v>
      </c>
      <c r="O45" s="191" t="s">
        <v>111</v>
      </c>
      <c r="P45" s="191" t="s">
        <v>111</v>
      </c>
      <c r="Q45" s="191" t="s">
        <v>111</v>
      </c>
      <c r="R45" s="191" t="s">
        <v>111</v>
      </c>
      <c r="S45" s="191" t="s">
        <v>111</v>
      </c>
      <c r="T45" s="191" t="s">
        <v>111</v>
      </c>
      <c r="U45" s="188" t="s">
        <v>111</v>
      </c>
      <c r="V45" s="34"/>
      <c r="W45" s="34"/>
    </row>
    <row r="46" spans="1:23" ht="26.25" customHeight="1" x14ac:dyDescent="0.3">
      <c r="A46" s="381">
        <v>15</v>
      </c>
      <c r="B46" s="347" t="s">
        <v>79</v>
      </c>
      <c r="C46" s="311" t="s">
        <v>80</v>
      </c>
      <c r="D46" s="195" t="s">
        <v>111</v>
      </c>
      <c r="E46" s="196" t="s">
        <v>111</v>
      </c>
      <c r="F46" s="197" t="s">
        <v>111</v>
      </c>
      <c r="G46" s="198" t="s">
        <v>111</v>
      </c>
      <c r="H46" s="199"/>
      <c r="I46" s="237"/>
      <c r="J46" s="238" t="s">
        <v>111</v>
      </c>
      <c r="K46" s="239" t="s">
        <v>111</v>
      </c>
      <c r="L46" s="238" t="s">
        <v>111</v>
      </c>
      <c r="M46" s="239" t="s">
        <v>111</v>
      </c>
      <c r="N46" s="240" t="s">
        <v>111</v>
      </c>
      <c r="O46" s="238" t="s">
        <v>111</v>
      </c>
      <c r="P46" s="241" t="s">
        <v>111</v>
      </c>
      <c r="Q46" s="242" t="s">
        <v>111</v>
      </c>
      <c r="R46" s="242" t="s">
        <v>111</v>
      </c>
      <c r="S46" s="242" t="s">
        <v>111</v>
      </c>
      <c r="T46" s="242" t="s">
        <v>111</v>
      </c>
      <c r="U46" s="243" t="s">
        <v>111</v>
      </c>
      <c r="V46" s="34"/>
      <c r="W46" s="34"/>
    </row>
    <row r="47" spans="1:23" ht="24.75" customHeight="1" x14ac:dyDescent="0.3">
      <c r="A47" s="382"/>
      <c r="B47" s="348"/>
      <c r="C47" s="312" t="s">
        <v>81</v>
      </c>
      <c r="D47" s="267" t="s">
        <v>111</v>
      </c>
      <c r="E47" s="268" t="s">
        <v>111</v>
      </c>
      <c r="F47" s="269" t="s">
        <v>111</v>
      </c>
      <c r="G47" s="270" t="s">
        <v>111</v>
      </c>
      <c r="H47" s="72"/>
      <c r="I47" s="175"/>
      <c r="J47" s="176" t="s">
        <v>111</v>
      </c>
      <c r="K47" s="177" t="s">
        <v>111</v>
      </c>
      <c r="L47" s="176" t="s">
        <v>111</v>
      </c>
      <c r="M47" s="177" t="s">
        <v>111</v>
      </c>
      <c r="N47" s="178" t="s">
        <v>111</v>
      </c>
      <c r="O47" s="176" t="s">
        <v>111</v>
      </c>
      <c r="P47" s="179" t="s">
        <v>111</v>
      </c>
      <c r="Q47" s="180" t="s">
        <v>111</v>
      </c>
      <c r="R47" s="180" t="s">
        <v>111</v>
      </c>
      <c r="S47" s="180" t="s">
        <v>111</v>
      </c>
      <c r="T47" s="180" t="s">
        <v>111</v>
      </c>
      <c r="U47" s="181" t="s">
        <v>111</v>
      </c>
      <c r="V47" s="313"/>
      <c r="W47" s="34"/>
    </row>
    <row r="48" spans="1:23" ht="24.75" customHeight="1" x14ac:dyDescent="0.3">
      <c r="A48" s="383"/>
      <c r="B48" s="349"/>
      <c r="C48" s="312" t="s">
        <v>82</v>
      </c>
      <c r="D48" s="267" t="s">
        <v>111</v>
      </c>
      <c r="E48" s="268" t="s">
        <v>111</v>
      </c>
      <c r="F48" s="269" t="s">
        <v>111</v>
      </c>
      <c r="G48" s="270" t="s">
        <v>111</v>
      </c>
      <c r="H48" s="72"/>
      <c r="I48" s="271"/>
      <c r="J48" s="272" t="s">
        <v>111</v>
      </c>
      <c r="K48" s="273" t="s">
        <v>111</v>
      </c>
      <c r="L48" s="272" t="s">
        <v>111</v>
      </c>
      <c r="M48" s="273" t="s">
        <v>111</v>
      </c>
      <c r="N48" s="274" t="s">
        <v>111</v>
      </c>
      <c r="O48" s="272" t="s">
        <v>111</v>
      </c>
      <c r="P48" s="275" t="s">
        <v>111</v>
      </c>
      <c r="Q48" s="276" t="s">
        <v>111</v>
      </c>
      <c r="R48" s="276" t="s">
        <v>111</v>
      </c>
      <c r="S48" s="276" t="s">
        <v>111</v>
      </c>
      <c r="T48" s="276" t="s">
        <v>111</v>
      </c>
      <c r="U48" s="277" t="s">
        <v>111</v>
      </c>
      <c r="V48" s="313"/>
      <c r="W48" s="34"/>
    </row>
    <row r="49" spans="1:23" ht="26.25" customHeight="1" x14ac:dyDescent="0.3">
      <c r="A49" s="384">
        <v>16</v>
      </c>
      <c r="B49" s="344" t="s">
        <v>83</v>
      </c>
      <c r="C49" s="105" t="s">
        <v>84</v>
      </c>
      <c r="D49" s="285" t="s">
        <v>111</v>
      </c>
      <c r="E49" s="286" t="s">
        <v>111</v>
      </c>
      <c r="F49" s="287" t="s">
        <v>111</v>
      </c>
      <c r="G49" s="314" t="s">
        <v>111</v>
      </c>
      <c r="H49" s="315">
        <v>3</v>
      </c>
      <c r="I49" s="164">
        <v>27</v>
      </c>
      <c r="J49" s="165" t="s">
        <v>111</v>
      </c>
      <c r="K49" s="166" t="s">
        <v>111</v>
      </c>
      <c r="L49" s="165" t="s">
        <v>111</v>
      </c>
      <c r="M49" s="166" t="s">
        <v>111</v>
      </c>
      <c r="N49" s="167" t="s">
        <v>111</v>
      </c>
      <c r="O49" s="165" t="s">
        <v>111</v>
      </c>
      <c r="P49" s="168" t="s">
        <v>111</v>
      </c>
      <c r="Q49" s="169" t="s">
        <v>111</v>
      </c>
      <c r="R49" s="169" t="s">
        <v>111</v>
      </c>
      <c r="S49" s="169" t="s">
        <v>111</v>
      </c>
      <c r="T49" s="169" t="s">
        <v>111</v>
      </c>
      <c r="U49" s="170" t="s">
        <v>111</v>
      </c>
      <c r="V49" s="313"/>
      <c r="W49" s="34"/>
    </row>
    <row r="50" spans="1:23" ht="24" customHeight="1" x14ac:dyDescent="0.3">
      <c r="A50" s="382"/>
      <c r="B50" s="345"/>
      <c r="C50" s="45" t="s">
        <v>85</v>
      </c>
      <c r="D50" s="267" t="s">
        <v>111</v>
      </c>
      <c r="E50" s="268" t="s">
        <v>111</v>
      </c>
      <c r="F50" s="269" t="s">
        <v>111</v>
      </c>
      <c r="G50" s="270" t="s">
        <v>111</v>
      </c>
      <c r="H50" s="72">
        <v>5</v>
      </c>
      <c r="I50" s="175">
        <v>23.5</v>
      </c>
      <c r="J50" s="176" t="s">
        <v>111</v>
      </c>
      <c r="K50" s="177" t="s">
        <v>111</v>
      </c>
      <c r="L50" s="176" t="s">
        <v>111</v>
      </c>
      <c r="M50" s="177" t="s">
        <v>111</v>
      </c>
      <c r="N50" s="178" t="s">
        <v>111</v>
      </c>
      <c r="O50" s="176" t="s">
        <v>111</v>
      </c>
      <c r="P50" s="179" t="s">
        <v>111</v>
      </c>
      <c r="Q50" s="180" t="s">
        <v>111</v>
      </c>
      <c r="R50" s="180" t="s">
        <v>111</v>
      </c>
      <c r="S50" s="180" t="s">
        <v>111</v>
      </c>
      <c r="T50" s="180" t="s">
        <v>111</v>
      </c>
      <c r="U50" s="181" t="s">
        <v>111</v>
      </c>
      <c r="V50" s="313"/>
      <c r="W50" s="34"/>
    </row>
    <row r="51" spans="1:23" ht="23.25" customHeight="1" x14ac:dyDescent="0.3">
      <c r="A51" s="382"/>
      <c r="B51" s="345"/>
      <c r="C51" s="45" t="s">
        <v>86</v>
      </c>
      <c r="D51" s="267" t="s">
        <v>111</v>
      </c>
      <c r="E51" s="268" t="s">
        <v>111</v>
      </c>
      <c r="F51" s="269" t="s">
        <v>111</v>
      </c>
      <c r="G51" s="270" t="s">
        <v>111</v>
      </c>
      <c r="H51" s="72"/>
      <c r="I51" s="175"/>
      <c r="J51" s="176" t="s">
        <v>111</v>
      </c>
      <c r="K51" s="177" t="s">
        <v>111</v>
      </c>
      <c r="L51" s="176" t="s">
        <v>111</v>
      </c>
      <c r="M51" s="177" t="s">
        <v>111</v>
      </c>
      <c r="N51" s="178" t="s">
        <v>111</v>
      </c>
      <c r="O51" s="176" t="s">
        <v>111</v>
      </c>
      <c r="P51" s="179" t="s">
        <v>111</v>
      </c>
      <c r="Q51" s="180" t="s">
        <v>111</v>
      </c>
      <c r="R51" s="180" t="s">
        <v>111</v>
      </c>
      <c r="S51" s="180" t="s">
        <v>111</v>
      </c>
      <c r="T51" s="180" t="s">
        <v>111</v>
      </c>
      <c r="U51" s="181" t="s">
        <v>111</v>
      </c>
      <c r="V51" s="313"/>
      <c r="W51" s="34"/>
    </row>
    <row r="52" spans="1:23" ht="24.75" customHeight="1" x14ac:dyDescent="0.3">
      <c r="A52" s="383"/>
      <c r="B52" s="346"/>
      <c r="C52" s="129" t="s">
        <v>87</v>
      </c>
      <c r="D52" s="182" t="s">
        <v>111</v>
      </c>
      <c r="E52" s="183" t="s">
        <v>111</v>
      </c>
      <c r="F52" s="184" t="s">
        <v>111</v>
      </c>
      <c r="G52" s="185" t="s">
        <v>111</v>
      </c>
      <c r="H52" s="80"/>
      <c r="I52" s="186"/>
      <c r="J52" s="187" t="s">
        <v>111</v>
      </c>
      <c r="K52" s="188" t="s">
        <v>111</v>
      </c>
      <c r="L52" s="187" t="s">
        <v>111</v>
      </c>
      <c r="M52" s="188" t="s">
        <v>111</v>
      </c>
      <c r="N52" s="189" t="s">
        <v>111</v>
      </c>
      <c r="O52" s="187" t="s">
        <v>111</v>
      </c>
      <c r="P52" s="190" t="s">
        <v>111</v>
      </c>
      <c r="Q52" s="191" t="s">
        <v>111</v>
      </c>
      <c r="R52" s="191" t="s">
        <v>111</v>
      </c>
      <c r="S52" s="191" t="s">
        <v>111</v>
      </c>
      <c r="T52" s="191" t="s">
        <v>111</v>
      </c>
      <c r="U52" s="192" t="s">
        <v>111</v>
      </c>
      <c r="V52" s="34"/>
      <c r="W52" s="34"/>
    </row>
    <row r="53" spans="1:23" ht="82.7" customHeight="1" x14ac:dyDescent="0.3">
      <c r="A53" s="115">
        <v>17</v>
      </c>
      <c r="B53" s="316" t="s">
        <v>88</v>
      </c>
      <c r="C53" s="296" t="s">
        <v>89</v>
      </c>
      <c r="D53" s="297" t="s">
        <v>111</v>
      </c>
      <c r="E53" s="298" t="s">
        <v>111</v>
      </c>
      <c r="F53" s="299" t="s">
        <v>111</v>
      </c>
      <c r="G53" s="300" t="s">
        <v>111</v>
      </c>
      <c r="H53" s="301"/>
      <c r="I53" s="302"/>
      <c r="J53" s="303" t="s">
        <v>111</v>
      </c>
      <c r="K53" s="304" t="s">
        <v>111</v>
      </c>
      <c r="L53" s="303" t="s">
        <v>111</v>
      </c>
      <c r="M53" s="304" t="s">
        <v>111</v>
      </c>
      <c r="N53" s="305" t="s">
        <v>111</v>
      </c>
      <c r="O53" s="303" t="s">
        <v>111</v>
      </c>
      <c r="P53" s="306" t="s">
        <v>111</v>
      </c>
      <c r="Q53" s="307" t="s">
        <v>111</v>
      </c>
      <c r="R53" s="307" t="s">
        <v>111</v>
      </c>
      <c r="S53" s="307" t="s">
        <v>111</v>
      </c>
      <c r="T53" s="307" t="s">
        <v>111</v>
      </c>
      <c r="U53" s="308" t="s">
        <v>111</v>
      </c>
    </row>
    <row r="54" spans="1:23" ht="32.25" customHeight="1" thickTop="1" thickBot="1" x14ac:dyDescent="0.35">
      <c r="A54" s="317">
        <v>18</v>
      </c>
      <c r="B54" s="461" t="s">
        <v>90</v>
      </c>
      <c r="C54" s="462"/>
      <c r="D54" s="297" t="s">
        <v>111</v>
      </c>
      <c r="E54" s="298" t="s">
        <v>111</v>
      </c>
      <c r="F54" s="299" t="s">
        <v>111</v>
      </c>
      <c r="G54" s="300" t="s">
        <v>111</v>
      </c>
      <c r="H54" s="318"/>
      <c r="I54" s="302"/>
      <c r="J54" s="303" t="s">
        <v>111</v>
      </c>
      <c r="K54" s="304" t="s">
        <v>111</v>
      </c>
      <c r="L54" s="303" t="s">
        <v>111</v>
      </c>
      <c r="M54" s="304" t="s">
        <v>111</v>
      </c>
      <c r="N54" s="305" t="s">
        <v>111</v>
      </c>
      <c r="O54" s="303" t="s">
        <v>111</v>
      </c>
      <c r="P54" s="306" t="s">
        <v>111</v>
      </c>
      <c r="Q54" s="307" t="s">
        <v>111</v>
      </c>
      <c r="R54" s="307" t="s">
        <v>111</v>
      </c>
      <c r="S54" s="307" t="s">
        <v>111</v>
      </c>
      <c r="T54" s="307" t="s">
        <v>111</v>
      </c>
      <c r="U54" s="308" t="s">
        <v>111</v>
      </c>
    </row>
    <row r="55" spans="1:23" ht="34.5" customHeight="1" thickTop="1" thickBot="1" x14ac:dyDescent="0.35">
      <c r="A55" s="7">
        <v>19</v>
      </c>
      <c r="B55" s="459" t="s">
        <v>116</v>
      </c>
      <c r="C55" s="460"/>
      <c r="D55" s="507">
        <v>474</v>
      </c>
      <c r="E55" s="508">
        <v>357.78</v>
      </c>
      <c r="F55" s="321">
        <v>271</v>
      </c>
      <c r="G55" s="320">
        <v>109.45</v>
      </c>
      <c r="H55" s="329">
        <f>SUM(H12:H54)</f>
        <v>112</v>
      </c>
      <c r="I55" s="509">
        <f>SUM(I12:I54)</f>
        <v>185.3</v>
      </c>
      <c r="J55" s="327">
        <v>74</v>
      </c>
      <c r="K55" s="328">
        <v>55.31</v>
      </c>
      <c r="L55" s="510">
        <f>D55+H55-J55</f>
        <v>512</v>
      </c>
      <c r="M55" s="322">
        <f>E55+I55-K55</f>
        <v>487.76999999999992</v>
      </c>
      <c r="N55" s="323">
        <f>K55*100/(E55+I55)</f>
        <v>10.184503203947854</v>
      </c>
      <c r="O55" s="319">
        <v>26</v>
      </c>
      <c r="P55" s="324">
        <v>7</v>
      </c>
      <c r="Q55" s="321"/>
      <c r="R55" s="325"/>
      <c r="S55" s="321"/>
      <c r="T55" s="321"/>
      <c r="U55" s="326"/>
    </row>
    <row r="56" spans="1:23" ht="27" customHeight="1" thickTop="1" x14ac:dyDescent="0.3"/>
    <row r="57" spans="1:23" ht="29.25" customHeight="1" x14ac:dyDescent="0.3">
      <c r="B57" s="332" t="s">
        <v>117</v>
      </c>
      <c r="C57" s="333"/>
      <c r="D57" s="152"/>
      <c r="E57" s="152"/>
      <c r="F57" s="152"/>
      <c r="G57" s="332" t="s">
        <v>118</v>
      </c>
      <c r="H57" s="332"/>
      <c r="I57" s="332"/>
      <c r="J57" s="33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</row>
    <row r="58" spans="1:23" ht="43.5" customHeight="1" x14ac:dyDescent="0.3">
      <c r="B58" s="333"/>
      <c r="C58" s="333"/>
      <c r="D58" s="152"/>
      <c r="E58" s="152"/>
      <c r="F58" s="152"/>
      <c r="G58" s="332"/>
      <c r="H58" s="332"/>
      <c r="I58" s="332"/>
      <c r="J58" s="33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</row>
    <row r="59" spans="1:23" ht="48" customHeight="1" x14ac:dyDescent="0.3"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</row>
    <row r="60" spans="1:23" ht="45.75" customHeight="1" x14ac:dyDescent="0.3">
      <c r="B60" s="330" t="s">
        <v>119</v>
      </c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</row>
    <row r="61" spans="1:23" ht="51" customHeight="1" x14ac:dyDescent="0.3"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</row>
    <row r="62" spans="1:23" ht="47.25" customHeight="1" x14ac:dyDescent="0.3"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</row>
    <row r="63" spans="1:23" ht="27.75" customHeight="1" x14ac:dyDescent="0.3">
      <c r="B63" s="331"/>
      <c r="C63" s="331"/>
    </row>
    <row r="64" spans="1:23" ht="34.5" customHeight="1" x14ac:dyDescent="0.3"/>
    <row r="65" ht="28.5" customHeight="1" x14ac:dyDescent="0.3"/>
    <row r="66" ht="18" customHeight="1" x14ac:dyDescent="0.3"/>
    <row r="67" ht="42" customHeight="1" x14ac:dyDescent="0.3"/>
    <row r="68" ht="18" customHeight="1" x14ac:dyDescent="0.3"/>
    <row r="69" ht="21" customHeight="1" x14ac:dyDescent="0.3"/>
    <row r="70" ht="15" customHeight="1" x14ac:dyDescent="0.3"/>
    <row r="71" ht="21" customHeight="1" x14ac:dyDescent="0.3"/>
  </sheetData>
  <mergeCells count="51">
    <mergeCell ref="B2:U2"/>
    <mergeCell ref="H5:I5"/>
    <mergeCell ref="O5:U5"/>
    <mergeCell ref="J5:K5"/>
    <mergeCell ref="L5:M5"/>
    <mergeCell ref="N5:N10"/>
    <mergeCell ref="M6:M10"/>
    <mergeCell ref="J6:J10"/>
    <mergeCell ref="L6:L10"/>
    <mergeCell ref="K6:K10"/>
    <mergeCell ref="I6:I10"/>
    <mergeCell ref="H6:H10"/>
    <mergeCell ref="D7:D10"/>
    <mergeCell ref="D6:E6"/>
    <mergeCell ref="D5:G5"/>
    <mergeCell ref="E7:E10"/>
    <mergeCell ref="Q6:U7"/>
    <mergeCell ref="T8:T10"/>
    <mergeCell ref="Q8:S9"/>
    <mergeCell ref="P6:P10"/>
    <mergeCell ref="O6:O10"/>
    <mergeCell ref="U8:U10"/>
    <mergeCell ref="F6:G7"/>
    <mergeCell ref="F8:F10"/>
    <mergeCell ref="G8:G10"/>
    <mergeCell ref="A25:A26"/>
    <mergeCell ref="A27:A30"/>
    <mergeCell ref="B25:B26"/>
    <mergeCell ref="B27:B30"/>
    <mergeCell ref="A4:A10"/>
    <mergeCell ref="A12:A21"/>
    <mergeCell ref="B4:C10"/>
    <mergeCell ref="B11:C11"/>
    <mergeCell ref="B12:B21"/>
    <mergeCell ref="A31:A32"/>
    <mergeCell ref="B31:B32"/>
    <mergeCell ref="A35:A37"/>
    <mergeCell ref="B35:B37"/>
    <mergeCell ref="A39:A42"/>
    <mergeCell ref="B39:B42"/>
    <mergeCell ref="B63:C63"/>
    <mergeCell ref="A44:A45"/>
    <mergeCell ref="B44:B45"/>
    <mergeCell ref="A46:A48"/>
    <mergeCell ref="G57:J58"/>
    <mergeCell ref="B46:B48"/>
    <mergeCell ref="B49:B52"/>
    <mergeCell ref="A49:A52"/>
    <mergeCell ref="B57:C58"/>
    <mergeCell ref="B55:C55"/>
    <mergeCell ref="B54:C54"/>
  </mergeCells>
  <pageMargins left="0.196527779102325" right="0.196527779102325" top="0.196527779102325" bottom="0.196527779102325" header="0.51181101799011197" footer="0.51181101799011197"/>
  <pageSetup paperSize="9" scale="46" orientation="landscape" r:id="rId1"/>
  <rowBreaks count="2" manualBreakCount="2">
    <brk id="43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колич показатели</vt:lpstr>
      <vt:lpstr>фин показатели</vt:lpstr>
      <vt:lpstr>'колич показатели'!Z_2EAF6DB2_6B96_4633_BF90_03619262745F_.wvu.PrintArea</vt:lpstr>
      <vt:lpstr>'фин показатели'!Z_2EAF6DB2_6B96_4633_BF90_03619262745F_.wvu.PrintArea</vt:lpstr>
      <vt:lpstr>'колич показатели'!Z_2EAF6DB2_6B96_4633_BF90_03619262745F_.wvu.PrintTitles</vt:lpstr>
      <vt:lpstr>'фин показатели'!Z_2EAF6DB2_6B96_4633_BF90_03619262745F_.wvu.PrintTitles</vt:lpstr>
      <vt:lpstr>'колич показатели'!Z_2EAF6DB2_6B96_4633_BF90_03619262745F_.wvu.Rows</vt:lpstr>
      <vt:lpstr>'фин показатели'!Z_2EAF6DB2_6B96_4633_BF90_03619262745F_.wvu.Rows</vt:lpstr>
      <vt:lpstr>'колич показатели'!Область_печати</vt:lpstr>
      <vt:lpstr>'фин показатели'!Область_печати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специалист</dc:creator>
  <cp:lastModifiedBy>admk</cp:lastModifiedBy>
  <cp:lastPrinted>2026-07-01T16:35:54Z</cp:lastPrinted>
  <dcterms:created xsi:type="dcterms:W3CDTF">2026-03-25T12:43:54Z</dcterms:created>
  <dcterms:modified xsi:type="dcterms:W3CDTF">2026-07-01T16:37:20Z</dcterms:modified>
</cp:coreProperties>
</file>